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neDrive - superdesalud.gob.cl\Mis Documentos\LABORAL\Estadisticas\Cartera\2024\Est. Mensual Movilidad\Reportes\"/>
    </mc:Choice>
  </mc:AlternateContent>
  <workbookProtection workbookAlgorithmName="SHA-512" workbookHashValue="F2RbRDtPDBF6tt4nAuDMYsC7tHzKmaqSoDa7uwMhgVVjkq9BwWDEDzTdM1e9/Fgz168aF44e/br/G30iuavDaw==" workbookSaltValue="UTN6ACUliCihVQa6er6a7Q==" workbookSpinCount="100000" lockStructure="1"/>
  <bookViews>
    <workbookView xWindow="0" yWindow="0" windowWidth="23040" windowHeight="9810" tabRatio="756"/>
  </bookViews>
  <sheets>
    <sheet name="Indice" sheetId="1" r:id="rId1"/>
    <sheet name="Notas" sheetId="5" r:id="rId2"/>
    <sheet name="Nacional" sheetId="22" r:id="rId3"/>
    <sheet name="XV" sheetId="23" r:id="rId4"/>
    <sheet name="I" sheetId="24" r:id="rId5"/>
    <sheet name="II" sheetId="25" r:id="rId6"/>
    <sheet name="III" sheetId="26" r:id="rId7"/>
    <sheet name="IV" sheetId="27" r:id="rId8"/>
    <sheet name="V" sheetId="28" r:id="rId9"/>
    <sheet name="VI" sheetId="29" r:id="rId10"/>
    <sheet name="VII" sheetId="30" r:id="rId11"/>
    <sheet name="XVI" sheetId="31" r:id="rId12"/>
    <sheet name="VIII" sheetId="32" r:id="rId13"/>
    <sheet name="IX" sheetId="33" r:id="rId14"/>
    <sheet name="XIV" sheetId="34" r:id="rId15"/>
    <sheet name="X" sheetId="35" r:id="rId16"/>
    <sheet name="XI" sheetId="36" r:id="rId17"/>
    <sheet name="XII" sheetId="37" r:id="rId18"/>
    <sheet name="RM" sheetId="38" r:id="rId19"/>
    <sheet name="SI" sheetId="39" r:id="rId20"/>
    <sheet name="Ficha Metadatos" sheetId="41" r:id="rId21"/>
    <sheet name="Total" sheetId="40" state="hidden" r:id="rId22"/>
  </sheets>
  <definedNames>
    <definedName name="_xlnm.Print_Area" localSheetId="20">'Ficha Metadatos'!$A$1:$H$21</definedName>
    <definedName name="_xlnm.Print_Area" localSheetId="4">I!$A$1:$P$71</definedName>
    <definedName name="_xlnm.Print_Area" localSheetId="5">II!$A$1:$P$71</definedName>
    <definedName name="_xlnm.Print_Area" localSheetId="6">III!$A$1:$P$71</definedName>
    <definedName name="_xlnm.Print_Area" localSheetId="0">Indice!$A$1:$I$42</definedName>
    <definedName name="_xlnm.Print_Area" localSheetId="7">IV!$A$1:$P$71</definedName>
    <definedName name="_xlnm.Print_Area" localSheetId="13">IX!$A$1:$P$71</definedName>
    <definedName name="_xlnm.Print_Area" localSheetId="2">Nacional!$A$1:$P$71</definedName>
    <definedName name="_xlnm.Print_Area" localSheetId="1">Notas!$A$1:$I$25</definedName>
    <definedName name="_xlnm.Print_Area" localSheetId="18">RM!$A$1:$P$71</definedName>
    <definedName name="_xlnm.Print_Area" localSheetId="19">SI!$A$1:$P$71</definedName>
    <definedName name="_xlnm.Print_Area" localSheetId="21">Total!$A$1:$P$71</definedName>
    <definedName name="_xlnm.Print_Area" localSheetId="8">V!$A$1:$P$71</definedName>
    <definedName name="_xlnm.Print_Area" localSheetId="9">VI!$A$1:$P$71</definedName>
    <definedName name="_xlnm.Print_Area" localSheetId="10">VII!$A$1:$P$71</definedName>
    <definedName name="_xlnm.Print_Area" localSheetId="12">VIII!$A$1:$P$71</definedName>
    <definedName name="_xlnm.Print_Area" localSheetId="15">X!$A$1:$P$71</definedName>
    <definedName name="_xlnm.Print_Area" localSheetId="16">XI!$A$1:$P$71</definedName>
    <definedName name="_xlnm.Print_Area" localSheetId="17">XII!$A$1:$P$71</definedName>
    <definedName name="_xlnm.Print_Area" localSheetId="14">XIV!$A$1:$P$71</definedName>
    <definedName name="_xlnm.Print_Area" localSheetId="3">XV!$A$1:$P$71</definedName>
    <definedName name="_xlnm.Print_Area" localSheetId="11">XVI!$A$1:$P$71</definedName>
    <definedName name="_xlnm.Print_Titles" localSheetId="4">I!$2:$7</definedName>
    <definedName name="_xlnm.Print_Titles" localSheetId="5">II!$2:$7</definedName>
    <definedName name="_xlnm.Print_Titles" localSheetId="6">III!$2:$7</definedName>
    <definedName name="_xlnm.Print_Titles" localSheetId="7">IV!$2:$7</definedName>
    <definedName name="_xlnm.Print_Titles" localSheetId="13">IX!$2:$7</definedName>
    <definedName name="_xlnm.Print_Titles" localSheetId="2">Nacional!$2:$7</definedName>
    <definedName name="_xlnm.Print_Titles" localSheetId="18">RM!$2:$7</definedName>
    <definedName name="_xlnm.Print_Titles" localSheetId="19">SI!$2:$7</definedName>
    <definedName name="_xlnm.Print_Titles" localSheetId="21">Total!$2:$7</definedName>
    <definedName name="_xlnm.Print_Titles" localSheetId="8">V!$2:$7</definedName>
    <definedName name="_xlnm.Print_Titles" localSheetId="9">VI!$2:$7</definedName>
    <definedName name="_xlnm.Print_Titles" localSheetId="10">VII!$2:$7</definedName>
    <definedName name="_xlnm.Print_Titles" localSheetId="12">VIII!$2:$7</definedName>
    <definedName name="_xlnm.Print_Titles" localSheetId="15">X!$2:$7</definedName>
    <definedName name="_xlnm.Print_Titles" localSheetId="16">XI!$2:$7</definedName>
    <definedName name="_xlnm.Print_Titles" localSheetId="17">XII!$2:$7</definedName>
    <definedName name="_xlnm.Print_Titles" localSheetId="14">XIV!$2:$7</definedName>
    <definedName name="_xlnm.Print_Titles" localSheetId="3">XV!$2:$7</definedName>
    <definedName name="_xlnm.Print_Titles" localSheetId="11">XVI!$2:$7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 l="1"/>
  <c r="N67" i="40" l="1"/>
  <c r="N66" i="40"/>
  <c r="N65" i="40"/>
  <c r="N64" i="40"/>
  <c r="N63" i="40"/>
  <c r="N62" i="40"/>
  <c r="N61" i="40"/>
  <c r="N60" i="40"/>
  <c r="N59" i="40"/>
  <c r="N58" i="40"/>
  <c r="N57" i="40"/>
  <c r="N56" i="40"/>
  <c r="N55" i="40"/>
  <c r="N54" i="40"/>
  <c r="N53" i="40"/>
  <c r="N52" i="40"/>
  <c r="N51" i="40"/>
  <c r="N50" i="40"/>
  <c r="N49" i="40"/>
  <c r="N48" i="40"/>
  <c r="N47" i="40"/>
  <c r="N46" i="40"/>
  <c r="N45" i="40"/>
  <c r="N44" i="40"/>
  <c r="N43" i="40"/>
  <c r="N42" i="40"/>
  <c r="N41" i="40"/>
  <c r="N40" i="40"/>
  <c r="N39" i="40"/>
  <c r="N38" i="40"/>
  <c r="N37" i="40"/>
  <c r="N36" i="40"/>
  <c r="N35" i="40"/>
  <c r="N34" i="40"/>
  <c r="N33" i="40"/>
  <c r="N32" i="40"/>
  <c r="N31" i="40"/>
  <c r="N30" i="40"/>
  <c r="N29" i="40"/>
  <c r="N28" i="40"/>
  <c r="N27" i="40"/>
  <c r="N26" i="40"/>
  <c r="N25" i="40"/>
  <c r="N24" i="40"/>
  <c r="N23" i="40"/>
  <c r="N22" i="40"/>
  <c r="N21" i="40"/>
  <c r="N20" i="40"/>
  <c r="N19" i="40"/>
  <c r="N18" i="40"/>
  <c r="N17" i="40"/>
  <c r="N16" i="40"/>
  <c r="N15" i="40"/>
  <c r="N14" i="40"/>
  <c r="N13" i="40"/>
  <c r="N12" i="40"/>
  <c r="N11" i="40"/>
  <c r="N10" i="40"/>
  <c r="N9" i="40"/>
  <c r="N8" i="40"/>
  <c r="K67" i="40"/>
  <c r="K66" i="40"/>
  <c r="K65" i="40"/>
  <c r="K64" i="40"/>
  <c r="K63" i="40"/>
  <c r="K62" i="40"/>
  <c r="K61" i="40"/>
  <c r="K60" i="40"/>
  <c r="K59" i="40"/>
  <c r="K58" i="40"/>
  <c r="K57" i="40"/>
  <c r="K56" i="40"/>
  <c r="K55" i="40"/>
  <c r="K54" i="40"/>
  <c r="K53" i="40"/>
  <c r="K52" i="40"/>
  <c r="K51" i="40"/>
  <c r="K50" i="40"/>
  <c r="K49" i="40"/>
  <c r="K48" i="40"/>
  <c r="K47" i="40"/>
  <c r="K46" i="40"/>
  <c r="K45" i="40"/>
  <c r="K44" i="40"/>
  <c r="K43" i="40"/>
  <c r="K42" i="40"/>
  <c r="K41" i="40"/>
  <c r="K40" i="40"/>
  <c r="K39" i="40"/>
  <c r="K38" i="40"/>
  <c r="K37" i="40"/>
  <c r="K36" i="40"/>
  <c r="K35" i="40"/>
  <c r="K34" i="40"/>
  <c r="K33" i="40"/>
  <c r="K32" i="40"/>
  <c r="K31" i="40"/>
  <c r="K30" i="40"/>
  <c r="K29" i="40"/>
  <c r="K28" i="40"/>
  <c r="K27" i="40"/>
  <c r="K26" i="40"/>
  <c r="K25" i="40"/>
  <c r="K24" i="40"/>
  <c r="K23" i="40"/>
  <c r="K22" i="40"/>
  <c r="K21" i="40"/>
  <c r="K20" i="40"/>
  <c r="K19" i="40"/>
  <c r="K18" i="40"/>
  <c r="K17" i="40"/>
  <c r="K16" i="40"/>
  <c r="K15" i="40"/>
  <c r="K14" i="40"/>
  <c r="K13" i="40"/>
  <c r="K12" i="40"/>
  <c r="K11" i="40"/>
  <c r="K10" i="40"/>
  <c r="K9" i="40"/>
  <c r="K8" i="40"/>
  <c r="H67" i="40"/>
  <c r="H66" i="40"/>
  <c r="H65" i="40"/>
  <c r="H64" i="40"/>
  <c r="H63" i="40"/>
  <c r="H62" i="40"/>
  <c r="H61" i="40"/>
  <c r="H60" i="40"/>
  <c r="H59" i="40"/>
  <c r="H58" i="40"/>
  <c r="H57" i="40"/>
  <c r="H56" i="40"/>
  <c r="H55" i="40"/>
  <c r="H54" i="40"/>
  <c r="H53" i="40"/>
  <c r="H52" i="40"/>
  <c r="H51" i="40"/>
  <c r="H50" i="40"/>
  <c r="H49" i="40"/>
  <c r="H48" i="40"/>
  <c r="H47" i="40"/>
  <c r="H46" i="40"/>
  <c r="H45" i="40"/>
  <c r="H44" i="40"/>
  <c r="H43" i="40"/>
  <c r="H42" i="40"/>
  <c r="H41" i="40"/>
  <c r="H40" i="40"/>
  <c r="H39" i="40"/>
  <c r="H38" i="40"/>
  <c r="H37" i="40"/>
  <c r="H36" i="40"/>
  <c r="H35" i="40"/>
  <c r="H34" i="40"/>
  <c r="H33" i="40"/>
  <c r="H32" i="40"/>
  <c r="H31" i="40"/>
  <c r="H30" i="40"/>
  <c r="H29" i="40"/>
  <c r="H28" i="40"/>
  <c r="H27" i="40"/>
  <c r="H26" i="40"/>
  <c r="H25" i="40"/>
  <c r="H24" i="40"/>
  <c r="H23" i="40"/>
  <c r="H22" i="40"/>
  <c r="H21" i="40"/>
  <c r="H20" i="40"/>
  <c r="H19" i="40"/>
  <c r="H18" i="40"/>
  <c r="H17" i="40"/>
  <c r="H16" i="40"/>
  <c r="H15" i="40"/>
  <c r="H14" i="40"/>
  <c r="H13" i="40"/>
  <c r="H12" i="40"/>
  <c r="H11" i="40"/>
  <c r="H10" i="40"/>
  <c r="H9" i="40"/>
  <c r="H8" i="40"/>
  <c r="D67" i="40"/>
  <c r="D66" i="40"/>
  <c r="D65" i="40"/>
  <c r="D64" i="40"/>
  <c r="D63" i="40"/>
  <c r="D62" i="40"/>
  <c r="D61" i="40"/>
  <c r="D60" i="40"/>
  <c r="D59" i="40"/>
  <c r="D58" i="40"/>
  <c r="D57" i="40"/>
  <c r="D56" i="40"/>
  <c r="D55" i="40"/>
  <c r="D54" i="40"/>
  <c r="D53" i="40"/>
  <c r="D52" i="40"/>
  <c r="D51" i="40"/>
  <c r="D50" i="40"/>
  <c r="D49" i="40"/>
  <c r="D48" i="40"/>
  <c r="D47" i="40"/>
  <c r="D46" i="40"/>
  <c r="D45" i="40"/>
  <c r="D44" i="40"/>
  <c r="D43" i="40"/>
  <c r="D42" i="40"/>
  <c r="D41" i="40"/>
  <c r="D40" i="40"/>
  <c r="D39" i="40"/>
  <c r="D38" i="40"/>
  <c r="D37" i="40"/>
  <c r="D36" i="40"/>
  <c r="D35" i="40"/>
  <c r="D34" i="40"/>
  <c r="D33" i="40"/>
  <c r="D32" i="40"/>
  <c r="D31" i="40"/>
  <c r="D30" i="40"/>
  <c r="D29" i="40"/>
  <c r="D28" i="40"/>
  <c r="D27" i="40"/>
  <c r="D26" i="40"/>
  <c r="D25" i="40"/>
  <c r="D24" i="40"/>
  <c r="D23" i="40"/>
  <c r="D22" i="40"/>
  <c r="D21" i="40"/>
  <c r="D20" i="40"/>
  <c r="D19" i="40"/>
  <c r="D18" i="40"/>
  <c r="D17" i="40"/>
  <c r="D16" i="40"/>
  <c r="D15" i="40"/>
  <c r="D14" i="40"/>
  <c r="D13" i="40"/>
  <c r="D12" i="40"/>
  <c r="D11" i="40"/>
  <c r="D10" i="40"/>
  <c r="D9" i="40"/>
  <c r="D8" i="40"/>
  <c r="D69" i="40"/>
  <c r="D69" i="39"/>
  <c r="D69" i="38"/>
  <c r="D69" i="37"/>
  <c r="D69" i="36"/>
  <c r="D69" i="35"/>
  <c r="D69" i="34"/>
  <c r="D69" i="33"/>
  <c r="D69" i="32"/>
  <c r="D69" i="31"/>
  <c r="D69" i="30"/>
  <c r="D69" i="29"/>
  <c r="D69" i="28"/>
  <c r="D69" i="27"/>
  <c r="D69" i="26"/>
  <c r="D69" i="25" l="1"/>
  <c r="D69" i="24"/>
  <c r="D69" i="23"/>
  <c r="C6" i="5" l="1"/>
  <c r="A3" i="40" l="1"/>
  <c r="A3" i="34"/>
  <c r="A3" i="28"/>
  <c r="A3" i="39"/>
  <c r="A3" i="33"/>
  <c r="A3" i="26"/>
  <c r="A3" i="27"/>
  <c r="A3" i="38"/>
  <c r="A3" i="31"/>
  <c r="A3" i="35"/>
  <c r="A3" i="32"/>
  <c r="A3" i="37"/>
  <c r="A3" i="36"/>
  <c r="A3" i="30"/>
  <c r="A3" i="29"/>
  <c r="A3" i="24"/>
  <c r="A3" i="23"/>
  <c r="A3" i="22"/>
  <c r="A3" i="25"/>
</calcChain>
</file>

<file path=xl/sharedStrings.xml><?xml version="1.0" encoding="utf-8"?>
<sst xmlns="http://schemas.openxmlformats.org/spreadsheetml/2006/main" count="1738" uniqueCount="129">
  <si>
    <t>INDICE</t>
  </si>
  <si>
    <t>CONTENIDO</t>
  </si>
  <si>
    <t>Fecha extracción de información:</t>
  </si>
  <si>
    <t>HOJA</t>
  </si>
  <si>
    <t>NOTAS</t>
  </si>
  <si>
    <t>N°</t>
  </si>
  <si>
    <t>DESCRIPCIÓN</t>
  </si>
  <si>
    <t>La información presentada corresponde a "Información provisional" dado que se genera desde los datos suministrados mensualmente por las Instituciones de Salud Previsional (Isapres), por lo que están sujetas a modificación producto de revisiones posteriores de la Superintendencia de Salud.</t>
  </si>
  <si>
    <t xml:space="preserve">Fuente de Información: Superintendencia de Salud, Archivos Maestros de Cotizantes y Cargas de Isapres, Contratos y Cotizaciones de Salud. </t>
  </si>
  <si>
    <t>Total</t>
  </si>
  <si>
    <t>La categoría S/I corresponde a "Sin dato disponible" al momento de la elaboración del producto estadístico.</t>
  </si>
  <si>
    <t>(1) Cotizantes que abandonan el Sistema Isapre, Cotización Pactada promedio y Número de cargas promedio, por Sexo y Tramo de Edad.</t>
  </si>
  <si>
    <t>(4) Cotizantes que se cambian de Isapre, Cotización Pactada promedio y Número de cargas promedio, por Sexo y Tramo de Edad.</t>
  </si>
  <si>
    <t>(3) Diferencia de Cotizantes que abandonan y los que ingresan al Sistema Isapre, Cotización Pactada promedio y Número de cargas promedio, por Sexo y Tramo de Edad.</t>
  </si>
  <si>
    <t>(5) Cotizantes Vigentes, Cotización Pactada promedio y Número de cargas promedio, por Sexo y Tramo de Edad.</t>
  </si>
  <si>
    <t>XV</t>
  </si>
  <si>
    <t>I</t>
  </si>
  <si>
    <t>II</t>
  </si>
  <si>
    <t>III</t>
  </si>
  <si>
    <t>IV</t>
  </si>
  <si>
    <t>V</t>
  </si>
  <si>
    <t>VI</t>
  </si>
  <si>
    <t>VII</t>
  </si>
  <si>
    <t>XVI</t>
  </si>
  <si>
    <t>VIII</t>
  </si>
  <si>
    <t>IX</t>
  </si>
  <si>
    <t>XIV</t>
  </si>
  <si>
    <t>X</t>
  </si>
  <si>
    <t>XI</t>
  </si>
  <si>
    <t>XII</t>
  </si>
  <si>
    <t>RM</t>
  </si>
  <si>
    <t>SI</t>
  </si>
  <si>
    <r>
      <t xml:space="preserve">La </t>
    </r>
    <r>
      <rPr>
        <u/>
        <sz val="9"/>
        <rFont val="Verdana"/>
        <family val="2"/>
      </rPr>
      <t>Diferencia de Cotizantes</t>
    </r>
    <r>
      <rPr>
        <sz val="9"/>
        <rFont val="Verdana"/>
        <family val="2"/>
      </rPr>
      <t xml:space="preserve"> corresponde al resultado neto entre los cotizantes que </t>
    </r>
    <r>
      <rPr>
        <u/>
        <sz val="9"/>
        <rFont val="Verdana"/>
        <family val="2"/>
      </rPr>
      <t>ingresan</t>
    </r>
    <r>
      <rPr>
        <sz val="9"/>
        <rFont val="Verdana"/>
        <family val="2"/>
      </rPr>
      <t xml:space="preserve"> al Sistema Isapre (Cuadro 2) y los que lo </t>
    </r>
    <r>
      <rPr>
        <u/>
        <sz val="9"/>
        <rFont val="Verdana"/>
        <family val="2"/>
      </rPr>
      <t>abandonan</t>
    </r>
    <r>
      <rPr>
        <sz val="9"/>
        <rFont val="Verdana"/>
        <family val="2"/>
      </rPr>
      <t xml:space="preserve"> (Cuadro 1), considerando también las diferencias en la Cotización Pactada promedio y Número de Cargas promedio, para cada Tramo de Edad, Sexo y Región.</t>
    </r>
  </si>
  <si>
    <t>XV - REGIÓN DE ARICA Y PARINACOTA</t>
  </si>
  <si>
    <t>NIVEL NACIONAL</t>
  </si>
  <si>
    <t>Cuadro</t>
  </si>
  <si>
    <t>Tramo de Edad</t>
  </si>
  <si>
    <t>Sistema Isapre</t>
  </si>
  <si>
    <t>N° Cotizantes</t>
  </si>
  <si>
    <t>% de Cotizantes Vigentes</t>
  </si>
  <si>
    <t>Cotización Pactada Promedio por Cotizante ($)</t>
  </si>
  <si>
    <t>N° Cargas Promedio por Cotizante</t>
  </si>
  <si>
    <t>Sexo Femenino</t>
  </si>
  <si>
    <t>Sexo Masculino</t>
  </si>
  <si>
    <t>Sin Información Sexo</t>
  </si>
  <si>
    <t>Cotizantes que abandonan el Sistema Isapre</t>
  </si>
  <si>
    <t>0 a 19 años</t>
  </si>
  <si>
    <t>20 a 24 años</t>
  </si>
  <si>
    <t>25 a 29 años</t>
  </si>
  <si>
    <t>30 a 34 años</t>
  </si>
  <si>
    <t>35 a 39 años</t>
  </si>
  <si>
    <t>40 a 44 años</t>
  </si>
  <si>
    <t>45 a 49 años</t>
  </si>
  <si>
    <t>50 a 54 años</t>
  </si>
  <si>
    <t>55 a 59 años</t>
  </si>
  <si>
    <t>60 a 64 años</t>
  </si>
  <si>
    <t>65 y más años</t>
  </si>
  <si>
    <t>Cotizantes que ingresan al Sistema Isapre</t>
  </si>
  <si>
    <t>Diferencia de Cotizantes</t>
  </si>
  <si>
    <t>Cotizantes que se cambian de Isapre</t>
  </si>
  <si>
    <t>Cotizantes Vigentes</t>
  </si>
  <si>
    <t>Nacional</t>
  </si>
  <si>
    <t>I - REGIÓN DE TARAPACÁ</t>
  </si>
  <si>
    <t>II - REGIÓN DE ANTOFAGASTA</t>
  </si>
  <si>
    <t>III - REGIÓN DE ATACAMA</t>
  </si>
  <si>
    <t>IV - REGIÓN DE COQUIMBO</t>
  </si>
  <si>
    <t>V - REGIÓN DE VALPARAISO</t>
  </si>
  <si>
    <t>VI - REGIÓN DEL LIBERTADOR BERNARDO O´HIGGINS</t>
  </si>
  <si>
    <t>VII - REGIÓN DEL MAULE</t>
  </si>
  <si>
    <t>XVI- REGIÓN DE ÑUBLE</t>
  </si>
  <si>
    <t>VIII - REGIÓN DEL BIOBÍO</t>
  </si>
  <si>
    <t>IX - REGIÓN DE LA ARAUCANÍA</t>
  </si>
  <si>
    <t>XIV - REGIÓN DE LOS RÍOS</t>
  </si>
  <si>
    <t>X - REGIÓN DE LOS LAGOS</t>
  </si>
  <si>
    <t>XI - REGIÓN DE AYSÉN DEL GENERAL CARLOS IBÁÑEZ DEL CAMPO</t>
  </si>
  <si>
    <t>XII - REGIÓN DE MAGALLANES Y LA ANTÁRTICA CHILENA</t>
  </si>
  <si>
    <t>XIII - REGIÓN METROPOLITANA DE SANTIAGO</t>
  </si>
  <si>
    <t>S/I - SIN INFORMACIÓN DE REGIÓN</t>
  </si>
  <si>
    <t>TOTAL</t>
  </si>
  <si>
    <r>
      <t xml:space="preserve">Los Cotizantes que </t>
    </r>
    <r>
      <rPr>
        <u/>
        <sz val="9"/>
        <rFont val="Verdana"/>
        <family val="2"/>
      </rPr>
      <t>abandonan el Sistema Isapre</t>
    </r>
    <r>
      <rPr>
        <sz val="9"/>
        <rFont val="Verdana"/>
        <family val="2"/>
      </rPr>
      <t xml:space="preserve"> son aquellos Cotizantes que se encontraban con beneficios vigentes en el periodo 1 de información (del año anterior) y no se encuentran en el periodo 2 de información (del año actual). Se infiere que estos cotizantes se cambiaron a FONASA, a otro Sistema de Salud, o que han fallecido. Para ellos se incorpora el porcentaje que significan respecto al total de Cotizantes Vigentes (del periodo de información 2), la Cotización Pactada promedio (actualizada según variación del IPC entre ambos periodos) y el Número de Cargas promedio, para cada Tramo de Edad, Sexo y Región, que fueron informados en el periodo de información 1.</t>
    </r>
  </si>
  <si>
    <r>
      <t xml:space="preserve">Los Cotizantes que </t>
    </r>
    <r>
      <rPr>
        <u/>
        <sz val="9"/>
        <rFont val="Verdana"/>
        <family val="2"/>
      </rPr>
      <t>ingresan al Sistema Isapre</t>
    </r>
    <r>
      <rPr>
        <sz val="9"/>
        <rFont val="Verdana"/>
        <family val="2"/>
      </rPr>
      <t xml:space="preserve"> son aquellos Cotizantes que no se encontraban en el periodo 1 de información (del año anterior) y se encuentran con beneficios vigentes en el periodo 2 de información (del año actual). Se infiere que estos cotizantes vienen de FONASA u otro Sistema de Salud o que ingresan por primera vez a trabajar. Para ellos se incorpora el porcentaje que significan respecto al total de Cotizantes Vigentes, la Cotización Pactada promedio y el Número de Cargas promedio, para cada Tramo de Edad, Sexo y Región, que fueron informados en el periodo de información 2.</t>
    </r>
  </si>
  <si>
    <r>
      <t xml:space="preserve">Los Cotizantes que </t>
    </r>
    <r>
      <rPr>
        <u/>
        <sz val="9"/>
        <rFont val="Verdana"/>
        <family val="2"/>
      </rPr>
      <t>se cambian de Isapre</t>
    </r>
    <r>
      <rPr>
        <sz val="9"/>
        <rFont val="Verdana"/>
        <family val="2"/>
      </rPr>
      <t xml:space="preserve"> son aquellos Cotizantes que en el periodo de información 2 (año actual) se encuentran con beneficios vigentes en una Isapre distinta a la que se encontraban en el periodo de información 1 (año anterior). Para ellos se incorpora el porcentaje que significan respecto al total de Cotizantes Vigentes, la Cotización Pactada promedio y el Número de Cargas promedio, para cada tramo de edad, Sexo y Región, que fueron informados en el periodo de información 2.</t>
    </r>
  </si>
  <si>
    <t>ESTADÍSTICA MENSUAL DE MOVILIDAD DE CARTERA DE COTIZANTES DEL SISTEMA ISAPRE A NIVEL REGIONAL</t>
  </si>
  <si>
    <r>
      <t xml:space="preserve">La </t>
    </r>
    <r>
      <rPr>
        <b/>
        <sz val="9"/>
        <color indexed="63"/>
        <rFont val="Verdana"/>
        <family val="2"/>
      </rPr>
      <t>Estadística Mensual de Movilidad de Cartera de Cotizantes del Sistema Isapre a Nivel Regional</t>
    </r>
    <r>
      <rPr>
        <sz val="9"/>
        <color indexed="63"/>
        <rFont val="Verdana"/>
        <family val="2"/>
      </rPr>
      <t xml:space="preserve"> contiene los siguientes cuadros de información, a Nivel Nacional y para cada Región del país:</t>
    </r>
  </si>
  <si>
    <t>Estadística Mensual de Movilidad de Cartera de Cotizantes del Sistema Isapre - Nivel Nacional</t>
  </si>
  <si>
    <t>Estadística Mensual de Movilidad de Cartera de Cotizantes del Sistema Isapre a Nivel Regional - Región de Arica y Parinacota</t>
  </si>
  <si>
    <t>Estadística Mensual de Movilidad de Cartera de Cotizantes del Sistema Isapre a Nivel Regional - Región de Tarapacá</t>
  </si>
  <si>
    <t>Estadística Mensual de Movilidad de Cartera de Cotizantes del Sistema Isapre a Nivel Regional - Región de Antofagasta</t>
  </si>
  <si>
    <t>Estadística Mensual de Movilidad de Cartera de Cotizantes del Sistema Isapre a Nivel Regional - Región de Atacama</t>
  </si>
  <si>
    <t>Estadística Mensual de Movilidad de Cartera de Cotizantes del Sistema Isapre a Nivel Regional - Región de Coquimbo</t>
  </si>
  <si>
    <t>Estadística Mensual de Movilidad de Cartera de Cotizantes del Sistema Isapre a Nivel Regional - Región del Libertador Bernardo O´higgins</t>
  </si>
  <si>
    <t>Estadística Mensual de Movilidad de Cartera de Cotizantes del Sistema Isapre a Nivel Regional - Región del Maule</t>
  </si>
  <si>
    <t>Estadística Mensual de Movilidad de Cartera de Cotizantes del Sistema Isapre a Nivel Regional - Región de Ñuble</t>
  </si>
  <si>
    <t>Estadística Mensual de Movilidad de Cartera de Cotizantes del Sistema Isapre a Nivel Regional - Región del Biobío</t>
  </si>
  <si>
    <t>Estadística Mensual de Movilidad de Cartera de Cotizantes del Sistema Isapre a Nivel Regional - Región de La Araucanía</t>
  </si>
  <si>
    <t>Estadística Mensual de Movilidad de Cartera de Cotizantes del Sistema Isapre a Nivel Regional - Región de Los Ríos</t>
  </si>
  <si>
    <t>Estadística Mensual de Movilidad de Cartera de Cotizantes del Sistema Isapre a Nivel Regional - Región de Los Lagos</t>
  </si>
  <si>
    <t>Estadística Mensual de Movilidad de Cartera de Cotizantes del Sistema Isapre a Nivel Regional - Región de Aysén del General Carlos Ibáñez del Campo</t>
  </si>
  <si>
    <t>Estadística Mensual de Movilidad de Cartera de Cotizantes del Sistema Isapre a Nivel Regional - Región de Magallanes y la Antártica Chilena</t>
  </si>
  <si>
    <t>Estadística Mensual de Movilidad de Cartera de Cotizantes del Sistema Isapre a Nivel Regional - Región Metropolitana de Santiago</t>
  </si>
  <si>
    <t>Estadística Mensual de Movilidad de Cartera de Cotizantes del Sistema Isapre a Nivel Regional - Sin Información Región</t>
  </si>
  <si>
    <t>(2) Cotizantes que ingresan al Sistema Isapre, Cotización Pactada promedio y Número de cargas promedio, por Sexo y Tramo de Edad.</t>
  </si>
  <si>
    <t>Los Cotizantes que se movilizan en el Sistema Isapre corresponde a la sumatoria de aquellos que ingresaron al Sistema, los que lo abandonaron y los que se cambiaron de Isapre.</t>
  </si>
  <si>
    <t>Estadística Mensual de Movilidad de Cartera de Cotizantes del Sistema Isapre a Nivel Regional - Región de Valparaíso</t>
  </si>
  <si>
    <t>FICHA METADATOS</t>
  </si>
  <si>
    <t>ITEM</t>
  </si>
  <si>
    <t>DETALLE</t>
  </si>
  <si>
    <t>Título</t>
  </si>
  <si>
    <t>Resumen</t>
  </si>
  <si>
    <t>Fuente de Información</t>
  </si>
  <si>
    <t xml:space="preserve">Archivos Maestros de Cotizantes y Cargas de Isapres, Contratos y Cotizaciones de Salud. </t>
  </si>
  <si>
    <t>Cobertura</t>
  </si>
  <si>
    <t>Universo</t>
  </si>
  <si>
    <t>Frecuencia de Publicación</t>
  </si>
  <si>
    <t>Mensual.</t>
  </si>
  <si>
    <t>Periodo de Análisis de la Estadística</t>
  </si>
  <si>
    <t>Área Responsable</t>
  </si>
  <si>
    <t>Unidad de Datos y Estadísticas.</t>
  </si>
  <si>
    <t>Modo de Recolección de Datos</t>
  </si>
  <si>
    <t>Registro administrativo. Información proporcionada por las Instituciones de Salud Previsional, vía extranet.</t>
  </si>
  <si>
    <t>Palabras Claves</t>
  </si>
  <si>
    <t>Estadistica Mensual de Movilidad de Cartera de Cotizantes del Sistema Isapre a Nivel Regional.</t>
  </si>
  <si>
    <t xml:space="preserve">Contiene información de los Cotizantes que se movilizan en el Sistema Isapre: Cotizantes que abandonan el Sistema Isapre, Cotizantes que ingresan al Sistema Isapre y Cotizantes que se cambian de Isapre, Cargas y Cotización promedio, por Tramo de Edad y Sexo del Cotizante. </t>
  </si>
  <si>
    <t>Nacional y Regional.</t>
  </si>
  <si>
    <t>Cotizantes del Sistema Isapre, con beneficios vigentes.</t>
  </si>
  <si>
    <t>Cotizantes, Isapres, Movilidad.</t>
  </si>
  <si>
    <t>Ficha Metadatos</t>
  </si>
  <si>
    <t>Ficha Metadatos de la Estadística.</t>
  </si>
  <si>
    <t>AGOSTO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</si>
</sst>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64" formatCode="General_)"/>
    <numFmt numFmtId="165" formatCode="0.0%"/>
    <numFmt numFmtId="166" formatCode="_ * #,##0.0_ ;_ * \-#,##0.0_ ;_ * &quot;-&quot;_ ;_ @_ "/>
  </numFmts>
  <fonts count="30" x14ac:knownFonts="1">
    <font>
      <sz val="9"/>
      <color theme="1"/>
      <name val="Calibri"/>
      <family val="2"/>
      <scheme val="minor"/>
    </font>
    <font>
      <b/>
      <sz val="9"/>
      <color indexed="63"/>
      <name val="Verdana"/>
      <family val="2"/>
    </font>
    <font>
      <sz val="12"/>
      <name val="Times"/>
      <family val="1"/>
    </font>
    <font>
      <sz val="9"/>
      <name val="Verdana"/>
      <family val="2"/>
    </font>
    <font>
      <sz val="10"/>
      <name val="Helv"/>
    </font>
    <font>
      <b/>
      <sz val="9"/>
      <name val="Verdana"/>
      <family val="2"/>
    </font>
    <font>
      <u/>
      <sz val="9.6"/>
      <color indexed="12"/>
      <name val="Times"/>
      <family val="1"/>
    </font>
    <font>
      <b/>
      <i/>
      <sz val="9"/>
      <color indexed="8"/>
      <name val="Verdana"/>
      <family val="2"/>
    </font>
    <font>
      <b/>
      <sz val="10.5"/>
      <color rgb="FF0067B7"/>
      <name val="Verdana"/>
      <family val="2"/>
    </font>
    <font>
      <sz val="8.5"/>
      <name val="Verdana"/>
      <family val="2"/>
    </font>
    <font>
      <b/>
      <sz val="8.5"/>
      <name val="Verdana"/>
      <family val="2"/>
    </font>
    <font>
      <sz val="8"/>
      <name val="Verdana"/>
      <family val="2"/>
    </font>
    <font>
      <b/>
      <sz val="15"/>
      <color rgb="FF0067B7"/>
      <name val="Verdana"/>
      <family val="2"/>
    </font>
    <font>
      <b/>
      <sz val="15"/>
      <color rgb="FF0070C0"/>
      <name val="Verdana"/>
      <family val="2"/>
    </font>
    <font>
      <sz val="10"/>
      <name val="Verdana"/>
      <family val="2"/>
    </font>
    <font>
      <sz val="12"/>
      <name val="Verdana"/>
      <family val="2"/>
    </font>
    <font>
      <b/>
      <sz val="12"/>
      <color indexed="63"/>
      <name val="Verdana"/>
      <family val="2"/>
    </font>
    <font>
      <b/>
      <sz val="10"/>
      <name val="Verdana"/>
      <family val="2"/>
    </font>
    <font>
      <sz val="9"/>
      <color theme="1"/>
      <name val="Verdana"/>
      <family val="2"/>
    </font>
    <font>
      <b/>
      <sz val="12"/>
      <name val="Verdana"/>
      <family val="2"/>
    </font>
    <font>
      <b/>
      <sz val="14"/>
      <color rgb="FF0067B7"/>
      <name val="Verdana"/>
      <family val="2"/>
    </font>
    <font>
      <b/>
      <u/>
      <sz val="10"/>
      <name val="Verdana"/>
      <family val="2"/>
    </font>
    <font>
      <b/>
      <sz val="8"/>
      <color theme="1"/>
      <name val="Verdana"/>
      <family val="2"/>
    </font>
    <font>
      <b/>
      <sz val="8"/>
      <name val="Verdana"/>
      <family val="2"/>
    </font>
    <font>
      <sz val="8.5"/>
      <color theme="1"/>
      <name val="Verdana"/>
      <family val="2"/>
    </font>
    <font>
      <sz val="9"/>
      <color indexed="63"/>
      <name val="Verdana"/>
      <family val="2"/>
    </font>
    <font>
      <sz val="9"/>
      <color theme="1"/>
      <name val="Calibri"/>
      <family val="2"/>
      <scheme val="minor"/>
    </font>
    <font>
      <u/>
      <sz val="9"/>
      <name val="Verdana"/>
      <family val="2"/>
    </font>
    <font>
      <sz val="8.5"/>
      <color rgb="FFFF0000"/>
      <name val="Verdana"/>
      <family val="2"/>
    </font>
    <font>
      <b/>
      <sz val="14"/>
      <color rgb="FF0070C0"/>
      <name val="Verdana"/>
      <family val="2"/>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27">
    <border>
      <left/>
      <right/>
      <top/>
      <bottom/>
      <diagonal/>
    </border>
    <border>
      <left style="dotted">
        <color indexed="8"/>
      </left>
      <right/>
      <top/>
      <bottom/>
      <diagonal/>
    </border>
    <border>
      <left/>
      <right style="dotted">
        <color indexed="8"/>
      </right>
      <top/>
      <bottom/>
      <diagonal/>
    </border>
    <border>
      <left/>
      <right/>
      <top/>
      <bottom style="double">
        <color theme="0" tint="-0.499984740745262"/>
      </bottom>
      <diagonal/>
    </border>
    <border>
      <left style="dotted">
        <color theme="0" tint="-0.499984740745262"/>
      </left>
      <right/>
      <top/>
      <bottom/>
      <diagonal/>
    </border>
    <border>
      <left style="dotted">
        <color theme="0" tint="-0.499984740745262"/>
      </left>
      <right/>
      <top/>
      <bottom style="double">
        <color theme="0" tint="-0.499984740745262"/>
      </bottom>
      <diagonal/>
    </border>
    <border>
      <left/>
      <right/>
      <top style="thin">
        <color indexed="8"/>
      </top>
      <bottom/>
      <diagonal/>
    </border>
    <border>
      <left/>
      <right style="dotted">
        <color indexed="8"/>
      </right>
      <top style="thin">
        <color indexed="8"/>
      </top>
      <bottom/>
      <diagonal/>
    </border>
    <border>
      <left/>
      <right/>
      <top style="thin">
        <color indexed="8"/>
      </top>
      <bottom style="thin">
        <color indexed="64"/>
      </bottom>
      <diagonal/>
    </border>
    <border>
      <left style="dotted">
        <color indexed="8"/>
      </left>
      <right/>
      <top style="thin">
        <color indexed="8"/>
      </top>
      <bottom style="thin">
        <color indexed="64"/>
      </bottom>
      <diagonal/>
    </border>
    <border>
      <left/>
      <right style="dotted">
        <color indexed="8"/>
      </right>
      <top/>
      <bottom style="thin">
        <color indexed="64"/>
      </bottom>
      <diagonal/>
    </border>
    <border>
      <left/>
      <right style="dotted">
        <color theme="0" tint="-0.499984740745262"/>
      </right>
      <top/>
      <bottom/>
      <diagonal/>
    </border>
    <border>
      <left style="dotted">
        <color auto="1"/>
      </left>
      <right/>
      <top/>
      <bottom/>
      <diagonal/>
    </border>
    <border>
      <left/>
      <right/>
      <top/>
      <bottom style="dotted">
        <color auto="1"/>
      </bottom>
      <diagonal/>
    </border>
    <border>
      <left style="dotted">
        <color auto="1"/>
      </left>
      <right/>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right/>
      <top/>
      <bottom style="thin">
        <color indexed="8"/>
      </bottom>
      <diagonal/>
    </border>
    <border>
      <left style="dotted">
        <color indexed="8"/>
      </left>
      <right/>
      <top/>
      <bottom style="thin">
        <color indexed="8"/>
      </bottom>
      <diagonal/>
    </border>
    <border>
      <left/>
      <right style="dotted">
        <color indexed="8"/>
      </right>
      <top/>
      <bottom style="thin">
        <color indexed="8"/>
      </bottom>
      <diagonal/>
    </border>
    <border>
      <left/>
      <right/>
      <top/>
      <bottom style="thin">
        <color indexed="64"/>
      </bottom>
      <diagonal/>
    </border>
    <border>
      <left/>
      <right style="dotted">
        <color indexed="8"/>
      </right>
      <top style="thin">
        <color indexed="8"/>
      </top>
      <bottom style="thin">
        <color indexed="64"/>
      </bottom>
      <diagonal/>
    </border>
    <border>
      <left style="dotted">
        <color indexed="8"/>
      </left>
      <right style="dotted">
        <color indexed="8"/>
      </right>
      <top style="thin">
        <color indexed="8"/>
      </top>
      <bottom/>
      <diagonal/>
    </border>
    <border>
      <left style="dotted">
        <color indexed="8"/>
      </left>
      <right style="dotted">
        <color indexed="8"/>
      </right>
      <top/>
      <bottom style="thin">
        <color indexed="8"/>
      </bottom>
      <diagonal/>
    </border>
    <border>
      <left style="dotted">
        <color indexed="8"/>
      </left>
      <right style="dotted">
        <color indexed="8"/>
      </right>
      <top/>
      <bottom/>
      <diagonal/>
    </border>
    <border>
      <left style="dotted">
        <color indexed="8"/>
      </left>
      <right style="dotted">
        <color indexed="8"/>
      </right>
      <top/>
      <bottom style="thin">
        <color indexed="64"/>
      </bottom>
      <diagonal/>
    </border>
    <border>
      <left style="dotted">
        <color indexed="64"/>
      </left>
      <right/>
      <top/>
      <bottom style="thin">
        <color indexed="64"/>
      </bottom>
      <diagonal/>
    </border>
  </borders>
  <cellStyleXfs count="6">
    <xf numFmtId="0" fontId="0" fillId="0" borderId="0"/>
    <xf numFmtId="164" fontId="2" fillId="0" borderId="0"/>
    <xf numFmtId="37" fontId="4" fillId="0" borderId="0"/>
    <xf numFmtId="0" fontId="6" fillId="0" borderId="0" applyNumberFormat="0" applyFill="0" applyBorder="0" applyAlignment="0" applyProtection="0">
      <alignment vertical="top"/>
      <protection locked="0"/>
    </xf>
    <xf numFmtId="41" fontId="26" fillId="0" borderId="0" applyFont="0" applyFill="0" applyBorder="0" applyAlignment="0" applyProtection="0"/>
    <xf numFmtId="9" fontId="26" fillId="0" borderId="0" applyFont="0" applyFill="0" applyBorder="0" applyAlignment="0" applyProtection="0"/>
  </cellStyleXfs>
  <cellXfs count="129">
    <xf numFmtId="0" fontId="0" fillId="0" borderId="0" xfId="0"/>
    <xf numFmtId="0" fontId="9" fillId="2" borderId="0" xfId="0" applyFont="1" applyFill="1" applyAlignment="1">
      <alignment vertical="center"/>
    </xf>
    <xf numFmtId="0" fontId="9" fillId="2" borderId="0" xfId="0" applyFont="1" applyFill="1" applyAlignment="1">
      <alignment vertical="center" wrapText="1"/>
    </xf>
    <xf numFmtId="0" fontId="10" fillId="2" borderId="0" xfId="0" applyFont="1" applyFill="1" applyAlignment="1">
      <alignment vertical="center"/>
    </xf>
    <xf numFmtId="164" fontId="13" fillId="2" borderId="0" xfId="1" applyFont="1" applyFill="1" applyAlignment="1">
      <alignment vertical="center"/>
    </xf>
    <xf numFmtId="164" fontId="15" fillId="2" borderId="0" xfId="1" applyFont="1" applyFill="1" applyAlignment="1">
      <alignment vertical="center"/>
    </xf>
    <xf numFmtId="164" fontId="3" fillId="2" borderId="0" xfId="1" applyFont="1" applyFill="1" applyAlignment="1">
      <alignment vertical="center"/>
    </xf>
    <xf numFmtId="164" fontId="1" fillId="2" borderId="0" xfId="1" applyFont="1" applyFill="1" applyAlignment="1">
      <alignment horizontal="left" vertical="center"/>
    </xf>
    <xf numFmtId="164" fontId="3" fillId="2" borderId="0" xfId="1" applyFont="1" applyFill="1" applyAlignment="1">
      <alignment vertical="center" wrapText="1"/>
    </xf>
    <xf numFmtId="164" fontId="3" fillId="2" borderId="0" xfId="1" applyFont="1" applyFill="1" applyBorder="1" applyAlignment="1">
      <alignment vertical="center"/>
    </xf>
    <xf numFmtId="17" fontId="7" fillId="2" borderId="0" xfId="0" quotePrefix="1" applyNumberFormat="1" applyFont="1" applyFill="1" applyBorder="1" applyAlignment="1">
      <alignment vertical="center"/>
    </xf>
    <xf numFmtId="49" fontId="1" fillId="2" borderId="0" xfId="0" applyNumberFormat="1" applyFont="1" applyFill="1" applyAlignment="1" applyProtection="1">
      <alignment vertical="center"/>
    </xf>
    <xf numFmtId="164" fontId="16" fillId="2" borderId="0" xfId="1" applyFont="1" applyFill="1" applyAlignment="1">
      <alignment vertical="center"/>
    </xf>
    <xf numFmtId="164" fontId="5" fillId="2" borderId="0" xfId="3" applyNumberFormat="1" applyFont="1" applyFill="1" applyAlignment="1" applyProtection="1">
      <alignment vertical="center"/>
    </xf>
    <xf numFmtId="164" fontId="14" fillId="2" borderId="0" xfId="1" applyFont="1" applyFill="1" applyAlignment="1">
      <alignment vertical="center"/>
    </xf>
    <xf numFmtId="164" fontId="19" fillId="2" borderId="0" xfId="1" applyFont="1" applyFill="1" applyAlignment="1">
      <alignment horizontal="right" vertical="center"/>
    </xf>
    <xf numFmtId="164" fontId="20" fillId="2" borderId="0" xfId="1" applyFont="1" applyFill="1" applyAlignment="1">
      <alignment vertical="center"/>
    </xf>
    <xf numFmtId="0" fontId="18" fillId="2" borderId="0" xfId="0" applyFont="1" applyFill="1" applyAlignment="1">
      <alignment vertical="center"/>
    </xf>
    <xf numFmtId="37" fontId="17" fillId="2" borderId="0" xfId="2" applyFont="1" applyFill="1" applyBorder="1" applyAlignment="1">
      <alignment horizontal="center" vertical="center"/>
    </xf>
    <xf numFmtId="37" fontId="17" fillId="2" borderId="4" xfId="2" applyFont="1" applyFill="1" applyBorder="1" applyAlignment="1">
      <alignment horizontal="center" vertical="center"/>
    </xf>
    <xf numFmtId="17" fontId="8" fillId="2" borderId="0" xfId="0" applyNumberFormat="1" applyFont="1" applyFill="1" applyAlignment="1" applyProtection="1">
      <alignment horizontal="center" vertical="center"/>
    </xf>
    <xf numFmtId="0" fontId="14" fillId="2" borderId="0" xfId="0" applyFont="1" applyFill="1" applyAlignment="1">
      <alignment vertical="center"/>
    </xf>
    <xf numFmtId="164" fontId="9" fillId="2" borderId="0" xfId="1" applyFont="1" applyFill="1" applyAlignment="1">
      <alignment vertical="center"/>
    </xf>
    <xf numFmtId="37" fontId="9" fillId="2" borderId="0" xfId="0" applyNumberFormat="1" applyFont="1" applyFill="1" applyAlignment="1" applyProtection="1">
      <alignment horizontal="center" vertical="center"/>
    </xf>
    <xf numFmtId="37" fontId="9" fillId="2" borderId="0" xfId="0" applyNumberFormat="1" applyFont="1" applyFill="1" applyAlignment="1" applyProtection="1">
      <alignment vertical="center" wrapText="1"/>
    </xf>
    <xf numFmtId="37" fontId="17" fillId="2" borderId="3" xfId="2" applyFont="1" applyFill="1" applyBorder="1" applyAlignment="1">
      <alignment horizontal="center" vertical="center"/>
    </xf>
    <xf numFmtId="164" fontId="25" fillId="2" borderId="0" xfId="1" applyFont="1" applyFill="1" applyBorder="1" applyAlignment="1">
      <alignment horizontal="left" vertical="center"/>
    </xf>
    <xf numFmtId="0" fontId="24" fillId="2" borderId="0" xfId="0" applyFont="1" applyFill="1" applyBorder="1" applyAlignment="1">
      <alignment horizontal="left" vertical="center"/>
    </xf>
    <xf numFmtId="164" fontId="19" fillId="2" borderId="0" xfId="1" quotePrefix="1" applyFont="1" applyFill="1" applyAlignment="1">
      <alignment horizontal="left" vertical="center"/>
    </xf>
    <xf numFmtId="37" fontId="17" fillId="2" borderId="12" xfId="2" applyFont="1" applyFill="1" applyBorder="1" applyAlignment="1">
      <alignment horizontal="center" vertical="center"/>
    </xf>
    <xf numFmtId="164" fontId="14" fillId="2" borderId="0" xfId="1" applyFont="1" applyFill="1" applyBorder="1" applyAlignment="1">
      <alignment vertical="center"/>
    </xf>
    <xf numFmtId="37" fontId="5" fillId="2" borderId="13" xfId="2" applyFont="1" applyFill="1" applyBorder="1" applyAlignment="1">
      <alignment horizontal="center" vertical="center"/>
    </xf>
    <xf numFmtId="37" fontId="5" fillId="2" borderId="15" xfId="2" applyFont="1" applyFill="1" applyBorder="1" applyAlignment="1">
      <alignment horizontal="center" vertical="center"/>
    </xf>
    <xf numFmtId="164" fontId="3" fillId="2" borderId="0" xfId="1" applyFont="1" applyFill="1" applyAlignment="1">
      <alignment horizontal="justify" vertical="center"/>
    </xf>
    <xf numFmtId="37" fontId="21" fillId="2" borderId="0" xfId="0" applyNumberFormat="1" applyFont="1" applyFill="1" applyAlignment="1" applyProtection="1">
      <alignment vertical="center"/>
    </xf>
    <xf numFmtId="41" fontId="9" fillId="2" borderId="0" xfId="4" applyFont="1" applyFill="1" applyAlignment="1" applyProtection="1">
      <alignment vertical="center"/>
    </xf>
    <xf numFmtId="41" fontId="9" fillId="2" borderId="0" xfId="4" applyFont="1" applyFill="1" applyAlignment="1">
      <alignment vertical="center"/>
    </xf>
    <xf numFmtId="164" fontId="11" fillId="2" borderId="0" xfId="1" applyFont="1" applyFill="1" applyAlignment="1">
      <alignment vertical="center"/>
    </xf>
    <xf numFmtId="0" fontId="22" fillId="2" borderId="0" xfId="0" applyFont="1" applyFill="1" applyAlignment="1">
      <alignment vertical="center"/>
    </xf>
    <xf numFmtId="37" fontId="17" fillId="2" borderId="3" xfId="2" applyFont="1" applyFill="1" applyBorder="1" applyAlignment="1">
      <alignment horizontal="center" vertical="center"/>
    </xf>
    <xf numFmtId="37" fontId="21" fillId="2" borderId="0" xfId="0" applyNumberFormat="1" applyFont="1" applyFill="1" applyAlignment="1" applyProtection="1">
      <alignment horizontal="center" vertical="center"/>
    </xf>
    <xf numFmtId="0" fontId="24" fillId="2" borderId="4" xfId="0" applyFont="1" applyFill="1" applyBorder="1" applyAlignment="1">
      <alignment horizontal="left" vertical="center" indent="2"/>
    </xf>
    <xf numFmtId="0" fontId="28" fillId="2" borderId="0" xfId="0" applyFont="1" applyFill="1" applyAlignment="1">
      <alignment vertical="center"/>
    </xf>
    <xf numFmtId="41" fontId="9" fillId="2" borderId="1" xfId="4" applyFont="1" applyFill="1" applyBorder="1" applyAlignment="1" applyProtection="1">
      <alignment vertical="center"/>
    </xf>
    <xf numFmtId="41" fontId="9" fillId="2" borderId="0" xfId="4" applyFont="1" applyFill="1" applyBorder="1" applyAlignment="1" applyProtection="1">
      <alignment vertical="center"/>
    </xf>
    <xf numFmtId="41" fontId="10" fillId="2" borderId="0" xfId="4" applyFont="1" applyFill="1" applyBorder="1" applyAlignment="1" applyProtection="1">
      <alignment vertical="center"/>
    </xf>
    <xf numFmtId="41" fontId="10" fillId="2" borderId="20" xfId="4" applyFont="1" applyFill="1" applyBorder="1" applyAlignment="1" applyProtection="1">
      <alignment vertical="center"/>
    </xf>
    <xf numFmtId="37" fontId="10" fillId="2" borderId="0" xfId="0" applyNumberFormat="1" applyFont="1" applyFill="1" applyAlignment="1" applyProtection="1">
      <alignment vertical="center" wrapText="1"/>
    </xf>
    <xf numFmtId="37" fontId="10" fillId="2" borderId="0" xfId="0" applyNumberFormat="1" applyFont="1" applyFill="1" applyAlignment="1" applyProtection="1">
      <alignment vertical="center"/>
    </xf>
    <xf numFmtId="165" fontId="9" fillId="2" borderId="0" xfId="5" applyNumberFormat="1" applyFont="1" applyFill="1" applyAlignment="1">
      <alignment vertical="center"/>
    </xf>
    <xf numFmtId="165" fontId="21" fillId="2" borderId="0" xfId="5" applyNumberFormat="1" applyFont="1" applyFill="1" applyAlignment="1" applyProtection="1">
      <alignment vertical="center"/>
    </xf>
    <xf numFmtId="165" fontId="8" fillId="2" borderId="0" xfId="5" applyNumberFormat="1" applyFont="1" applyFill="1" applyAlignment="1" applyProtection="1">
      <alignment horizontal="center" vertical="center"/>
    </xf>
    <xf numFmtId="165" fontId="23" fillId="3" borderId="17" xfId="5" applyNumberFormat="1" applyFont="1" applyFill="1" applyBorder="1" applyAlignment="1" applyProtection="1">
      <alignment horizontal="center" vertical="center" wrapText="1"/>
    </xf>
    <xf numFmtId="165" fontId="9" fillId="2" borderId="0" xfId="5" applyNumberFormat="1" applyFont="1" applyFill="1" applyBorder="1" applyAlignment="1" applyProtection="1">
      <alignment vertical="center"/>
    </xf>
    <xf numFmtId="165" fontId="10" fillId="2" borderId="20" xfId="5" applyNumberFormat="1" applyFont="1" applyFill="1" applyBorder="1" applyAlignment="1" applyProtection="1">
      <alignment vertical="center"/>
    </xf>
    <xf numFmtId="165" fontId="9" fillId="2" borderId="0" xfId="5" applyNumberFormat="1" applyFont="1" applyFill="1" applyAlignment="1" applyProtection="1">
      <alignment vertical="center"/>
    </xf>
    <xf numFmtId="165" fontId="9" fillId="2" borderId="0" xfId="5" applyNumberFormat="1" applyFont="1" applyFill="1" applyAlignment="1" applyProtection="1">
      <alignment vertical="center" wrapText="1"/>
    </xf>
    <xf numFmtId="41" fontId="21" fillId="2" borderId="0" xfId="4" applyFont="1" applyFill="1" applyAlignment="1" applyProtection="1">
      <alignment vertical="center"/>
    </xf>
    <xf numFmtId="41" fontId="8" fillId="2" borderId="0" xfId="4" applyFont="1" applyFill="1" applyAlignment="1" applyProtection="1">
      <alignment horizontal="center" vertical="center"/>
    </xf>
    <xf numFmtId="41" fontId="23" fillId="3" borderId="17" xfId="4" applyFont="1" applyFill="1" applyBorder="1" applyAlignment="1" applyProtection="1">
      <alignment horizontal="center" vertical="center" wrapText="1"/>
    </xf>
    <xf numFmtId="41" fontId="11" fillId="2" borderId="0" xfId="4" applyFont="1" applyFill="1" applyAlignment="1">
      <alignment vertical="center"/>
    </xf>
    <xf numFmtId="41" fontId="9" fillId="2" borderId="0" xfId="4" applyFont="1" applyFill="1" applyAlignment="1" applyProtection="1">
      <alignment vertical="center" wrapText="1"/>
    </xf>
    <xf numFmtId="166" fontId="9" fillId="2" borderId="0" xfId="4" applyNumberFormat="1" applyFont="1" applyFill="1" applyAlignment="1">
      <alignment vertical="center"/>
    </xf>
    <xf numFmtId="166" fontId="21" fillId="2" borderId="0" xfId="4" applyNumberFormat="1" applyFont="1" applyFill="1" applyAlignment="1" applyProtection="1">
      <alignment vertical="center"/>
    </xf>
    <xf numFmtId="166" fontId="8" fillId="2" borderId="0" xfId="4" applyNumberFormat="1" applyFont="1" applyFill="1" applyAlignment="1" applyProtection="1">
      <alignment horizontal="center" vertical="center"/>
    </xf>
    <xf numFmtId="166" fontId="23" fillId="3" borderId="17" xfId="4" applyNumberFormat="1" applyFont="1" applyFill="1" applyBorder="1" applyAlignment="1" applyProtection="1">
      <alignment horizontal="center" vertical="center" wrapText="1"/>
    </xf>
    <xf numFmtId="166" fontId="9" fillId="2" borderId="0" xfId="4" applyNumberFormat="1" applyFont="1" applyFill="1" applyBorder="1" applyAlignment="1" applyProtection="1">
      <alignment vertical="center"/>
    </xf>
    <xf numFmtId="166" fontId="10" fillId="2" borderId="20" xfId="4" applyNumberFormat="1" applyFont="1" applyFill="1" applyBorder="1" applyAlignment="1" applyProtection="1">
      <alignment vertical="center"/>
    </xf>
    <xf numFmtId="166" fontId="9" fillId="2" borderId="0" xfId="4" applyNumberFormat="1" applyFont="1" applyFill="1" applyAlignment="1" applyProtection="1">
      <alignment vertical="center"/>
    </xf>
    <xf numFmtId="166" fontId="11" fillId="2" borderId="0" xfId="4" applyNumberFormat="1" applyFont="1" applyFill="1" applyAlignment="1">
      <alignment vertical="center"/>
    </xf>
    <xf numFmtId="166" fontId="9" fillId="2" borderId="0" xfId="4" applyNumberFormat="1" applyFont="1" applyFill="1" applyAlignment="1" applyProtection="1">
      <alignment vertical="center" wrapText="1"/>
    </xf>
    <xf numFmtId="41" fontId="23" fillId="3" borderId="17" xfId="4" quotePrefix="1" applyFont="1" applyFill="1" applyBorder="1" applyAlignment="1" applyProtection="1">
      <alignment horizontal="center" vertical="center" wrapText="1"/>
    </xf>
    <xf numFmtId="41" fontId="23" fillId="3" borderId="18" xfId="4" quotePrefix="1" applyFont="1" applyFill="1" applyBorder="1" applyAlignment="1" applyProtection="1">
      <alignment horizontal="center" vertical="center" wrapText="1"/>
    </xf>
    <xf numFmtId="166" fontId="23" fillId="3" borderId="19" xfId="4" applyNumberFormat="1" applyFont="1" applyFill="1" applyBorder="1" applyAlignment="1" applyProtection="1">
      <alignment horizontal="center" vertical="center" wrapText="1"/>
    </xf>
    <xf numFmtId="166" fontId="9" fillId="2" borderId="2" xfId="4" applyNumberFormat="1" applyFont="1" applyFill="1" applyBorder="1" applyAlignment="1" applyProtection="1">
      <alignment vertical="center"/>
    </xf>
    <xf numFmtId="166" fontId="10" fillId="2" borderId="10" xfId="4" applyNumberFormat="1" applyFont="1" applyFill="1" applyBorder="1" applyAlignment="1" applyProtection="1">
      <alignment vertical="center"/>
    </xf>
    <xf numFmtId="165" fontId="10" fillId="2" borderId="0" xfId="5" applyNumberFormat="1" applyFont="1" applyFill="1" applyBorder="1" applyAlignment="1" applyProtection="1">
      <alignment vertical="center"/>
    </xf>
    <xf numFmtId="166" fontId="10" fillId="2" borderId="0" xfId="4" applyNumberFormat="1" applyFont="1" applyFill="1" applyBorder="1" applyAlignment="1" applyProtection="1">
      <alignment vertical="center"/>
    </xf>
    <xf numFmtId="0" fontId="10" fillId="2" borderId="0" xfId="0" applyNumberFormat="1" applyFont="1" applyFill="1" applyBorder="1" applyAlignment="1" applyProtection="1">
      <alignment horizontal="center" vertical="center"/>
    </xf>
    <xf numFmtId="37" fontId="10" fillId="2" borderId="0" xfId="0" applyNumberFormat="1" applyFont="1" applyFill="1" applyBorder="1" applyAlignment="1" applyProtection="1">
      <alignment horizontal="center" vertical="center" wrapText="1"/>
    </xf>
    <xf numFmtId="0" fontId="9" fillId="2" borderId="0" xfId="0" applyFont="1" applyFill="1" applyAlignment="1">
      <alignment horizontal="center" vertical="center"/>
    </xf>
    <xf numFmtId="41" fontId="10" fillId="2" borderId="0" xfId="4" applyFont="1" applyFill="1" applyBorder="1" applyAlignment="1" applyProtection="1">
      <alignment horizontal="center" vertical="center"/>
    </xf>
    <xf numFmtId="164" fontId="11" fillId="2" borderId="0" xfId="1" applyFont="1" applyFill="1" applyAlignment="1">
      <alignment horizontal="center" vertical="center"/>
    </xf>
    <xf numFmtId="37" fontId="9" fillId="2" borderId="0" xfId="0" applyNumberFormat="1" applyFont="1" applyFill="1" applyAlignment="1" applyProtection="1">
      <alignment horizontal="center" vertical="center" wrapText="1"/>
    </xf>
    <xf numFmtId="41" fontId="11" fillId="2" borderId="24" xfId="4" applyFont="1" applyFill="1" applyBorder="1" applyAlignment="1" applyProtection="1">
      <alignment horizontal="center" vertical="center"/>
    </xf>
    <xf numFmtId="41" fontId="23" fillId="2" borderId="25" xfId="4" applyFont="1" applyFill="1" applyBorder="1" applyAlignment="1" applyProtection="1">
      <alignment horizontal="center" vertical="center"/>
    </xf>
    <xf numFmtId="14" fontId="11" fillId="2" borderId="0" xfId="3" applyNumberFormat="1" applyFont="1" applyFill="1" applyAlignment="1" applyProtection="1">
      <alignment horizontal="center" vertical="center"/>
    </xf>
    <xf numFmtId="41" fontId="10" fillId="2" borderId="26" xfId="4" applyFont="1" applyFill="1" applyBorder="1" applyAlignment="1" applyProtection="1">
      <alignment vertical="center"/>
    </xf>
    <xf numFmtId="17" fontId="3" fillId="2" borderId="11" xfId="3" quotePrefix="1" applyNumberFormat="1" applyFont="1" applyFill="1" applyBorder="1" applyAlignment="1" applyProtection="1">
      <alignment horizontal="center" vertical="center"/>
    </xf>
    <xf numFmtId="164" fontId="13" fillId="2" borderId="0" xfId="1" applyFont="1" applyFill="1" applyAlignment="1">
      <alignment vertical="center" wrapText="1"/>
    </xf>
    <xf numFmtId="164" fontId="15" fillId="2" borderId="0" xfId="1" applyFont="1" applyFill="1" applyAlignment="1">
      <alignment vertical="center" wrapText="1"/>
    </xf>
    <xf numFmtId="164" fontId="19" fillId="2" borderId="0" xfId="1" applyFont="1" applyFill="1" applyAlignment="1">
      <alignment horizontal="left" vertical="center"/>
    </xf>
    <xf numFmtId="164" fontId="19" fillId="2" borderId="0" xfId="1" applyFont="1" applyFill="1" applyAlignment="1">
      <alignment vertical="center"/>
    </xf>
    <xf numFmtId="164" fontId="1" fillId="2" borderId="0" xfId="1" applyFont="1" applyFill="1" applyAlignment="1">
      <alignment horizontal="left" vertical="center" wrapText="1"/>
    </xf>
    <xf numFmtId="37" fontId="17" fillId="2" borderId="3" xfId="2" applyFont="1" applyFill="1" applyBorder="1" applyAlignment="1">
      <alignment horizontal="center" vertical="center" wrapText="1"/>
    </xf>
    <xf numFmtId="37" fontId="17" fillId="2" borderId="0" xfId="2" applyFont="1" applyFill="1" applyBorder="1" applyAlignment="1">
      <alignment horizontal="center" vertical="center" wrapText="1"/>
    </xf>
    <xf numFmtId="37" fontId="5" fillId="2" borderId="13" xfId="2" applyFont="1" applyFill="1" applyBorder="1" applyAlignment="1">
      <alignment horizontal="left" vertical="center" wrapText="1" indent="3"/>
    </xf>
    <xf numFmtId="37" fontId="5" fillId="2" borderId="15" xfId="2" applyFont="1" applyFill="1" applyBorder="1" applyAlignment="1">
      <alignment horizontal="left" vertical="center" wrapText="1" indent="3"/>
    </xf>
    <xf numFmtId="164" fontId="12" fillId="2" borderId="0" xfId="1" applyFont="1" applyFill="1" applyAlignment="1">
      <alignment horizontal="center" vertical="center"/>
    </xf>
    <xf numFmtId="164" fontId="13" fillId="2" borderId="0" xfId="1" applyFont="1" applyFill="1" applyAlignment="1">
      <alignment horizontal="center" vertical="center" wrapText="1"/>
    </xf>
    <xf numFmtId="164" fontId="25" fillId="2" borderId="0" xfId="1" applyFont="1" applyFill="1" applyBorder="1" applyAlignment="1">
      <alignment horizontal="justify" vertical="center" wrapText="1"/>
    </xf>
    <xf numFmtId="37" fontId="17" fillId="2" borderId="5" xfId="2" applyFont="1" applyFill="1" applyBorder="1" applyAlignment="1">
      <alignment horizontal="center" vertical="center"/>
    </xf>
    <xf numFmtId="37" fontId="17" fillId="2" borderId="3" xfId="2" applyFont="1" applyFill="1" applyBorder="1" applyAlignment="1">
      <alignment horizontal="center" vertical="center"/>
    </xf>
    <xf numFmtId="37" fontId="3" fillId="2" borderId="16" xfId="2" applyFont="1" applyFill="1" applyBorder="1" applyAlignment="1">
      <alignment horizontal="justify" vertical="center" wrapText="1"/>
    </xf>
    <xf numFmtId="37" fontId="3" fillId="2" borderId="15" xfId="2" applyFont="1" applyFill="1" applyBorder="1" applyAlignment="1">
      <alignment horizontal="justify" vertical="center" wrapText="1"/>
    </xf>
    <xf numFmtId="37" fontId="3" fillId="2" borderId="14" xfId="2" applyFont="1" applyFill="1" applyBorder="1" applyAlignment="1">
      <alignment horizontal="justify" vertical="center" wrapText="1"/>
    </xf>
    <xf numFmtId="37" fontId="3" fillId="2" borderId="13" xfId="2" applyFont="1" applyFill="1" applyBorder="1" applyAlignment="1">
      <alignment horizontal="justify" vertical="center" wrapText="1"/>
    </xf>
    <xf numFmtId="37" fontId="3" fillId="2" borderId="16" xfId="2" applyFont="1" applyFill="1" applyBorder="1" applyAlignment="1">
      <alignment horizontal="left" vertical="center" wrapText="1"/>
    </xf>
    <xf numFmtId="37" fontId="3" fillId="2" borderId="15" xfId="2" applyFont="1" applyFill="1" applyBorder="1" applyAlignment="1">
      <alignment horizontal="left" vertical="center" wrapText="1"/>
    </xf>
    <xf numFmtId="164" fontId="19" fillId="2" borderId="0" xfId="1" applyFont="1" applyFill="1" applyAlignment="1">
      <alignment horizontal="center" vertical="center"/>
    </xf>
    <xf numFmtId="0" fontId="10" fillId="2" borderId="6" xfId="0" applyNumberFormat="1" applyFont="1" applyFill="1" applyBorder="1" applyAlignment="1" applyProtection="1">
      <alignment horizontal="center" vertical="center"/>
    </xf>
    <xf numFmtId="0" fontId="10" fillId="2" borderId="0" xfId="0" applyNumberFormat="1" applyFont="1" applyFill="1" applyAlignment="1" applyProtection="1">
      <alignment horizontal="center" vertical="center"/>
    </xf>
    <xf numFmtId="0" fontId="10" fillId="2" borderId="20" xfId="0" applyNumberFormat="1" applyFont="1" applyFill="1" applyBorder="1" applyAlignment="1" applyProtection="1">
      <alignment horizontal="center" vertical="center"/>
    </xf>
    <xf numFmtId="37" fontId="10" fillId="2" borderId="7" xfId="0" applyNumberFormat="1" applyFont="1" applyFill="1" applyBorder="1" applyAlignment="1" applyProtection="1">
      <alignment horizontal="center" vertical="center" wrapText="1"/>
    </xf>
    <xf numFmtId="37" fontId="10" fillId="2" borderId="2" xfId="0" applyNumberFormat="1" applyFont="1" applyFill="1" applyBorder="1" applyAlignment="1" applyProtection="1">
      <alignment horizontal="center" vertical="center" wrapText="1"/>
    </xf>
    <xf numFmtId="37" fontId="10" fillId="2" borderId="10" xfId="0" applyNumberFormat="1" applyFont="1" applyFill="1" applyBorder="1" applyAlignment="1" applyProtection="1">
      <alignment horizontal="center" vertical="center" wrapText="1"/>
    </xf>
    <xf numFmtId="37" fontId="29" fillId="2" borderId="0" xfId="0" applyNumberFormat="1" applyFont="1" applyFill="1" applyAlignment="1" applyProtection="1">
      <alignment horizontal="center" vertical="center"/>
    </xf>
    <xf numFmtId="17" fontId="17" fillId="2" borderId="0" xfId="0" applyNumberFormat="1" applyFont="1" applyFill="1" applyAlignment="1" applyProtection="1">
      <alignment horizontal="center" vertical="center"/>
    </xf>
    <xf numFmtId="37" fontId="10" fillId="3" borderId="6" xfId="0" applyNumberFormat="1" applyFont="1" applyFill="1" applyBorder="1" applyAlignment="1" applyProtection="1">
      <alignment horizontal="center" vertical="center" wrapText="1"/>
    </xf>
    <xf numFmtId="37" fontId="10" fillId="3" borderId="17" xfId="0" applyNumberFormat="1" applyFont="1" applyFill="1" applyBorder="1" applyAlignment="1" applyProtection="1">
      <alignment horizontal="center" vertical="center" wrapText="1"/>
    </xf>
    <xf numFmtId="164" fontId="10" fillId="3" borderId="22" xfId="0" applyNumberFormat="1" applyFont="1" applyFill="1" applyBorder="1" applyAlignment="1" applyProtection="1">
      <alignment horizontal="center" vertical="center" wrapText="1"/>
    </xf>
    <xf numFmtId="164" fontId="10" fillId="3" borderId="23" xfId="0" applyNumberFormat="1" applyFont="1" applyFill="1" applyBorder="1" applyAlignment="1" applyProtection="1">
      <alignment horizontal="center" vertical="center" wrapText="1"/>
    </xf>
    <xf numFmtId="37" fontId="10" fillId="3" borderId="8" xfId="0" applyNumberFormat="1" applyFont="1" applyFill="1" applyBorder="1" applyAlignment="1" applyProtection="1">
      <alignment horizontal="center" vertical="center"/>
    </xf>
    <xf numFmtId="37" fontId="10" fillId="3" borderId="9" xfId="0" applyNumberFormat="1" applyFont="1" applyFill="1" applyBorder="1" applyAlignment="1" applyProtection="1">
      <alignment horizontal="center" vertical="center"/>
    </xf>
    <xf numFmtId="37" fontId="10" fillId="3" borderId="21" xfId="0" applyNumberFormat="1" applyFont="1" applyFill="1" applyBorder="1" applyAlignment="1" applyProtection="1">
      <alignment horizontal="center" vertical="center"/>
    </xf>
    <xf numFmtId="37" fontId="3" fillId="2" borderId="16" xfId="2" applyFont="1" applyFill="1" applyBorder="1" applyAlignment="1">
      <alignment horizontal="left" vertical="center" wrapText="1" indent="1"/>
    </xf>
    <xf numFmtId="37" fontId="3" fillId="2" borderId="15" xfId="2" applyFont="1" applyFill="1" applyBorder="1" applyAlignment="1">
      <alignment horizontal="left" vertical="center" wrapText="1" indent="1"/>
    </xf>
    <xf numFmtId="37" fontId="3" fillId="2" borderId="14" xfId="2" applyFont="1" applyFill="1" applyBorder="1" applyAlignment="1">
      <alignment horizontal="left" vertical="center" wrapText="1" indent="1"/>
    </xf>
    <xf numFmtId="37" fontId="3" fillId="2" borderId="13" xfId="2" applyFont="1" applyFill="1" applyBorder="1" applyAlignment="1">
      <alignment horizontal="left" vertical="center" wrapText="1" indent="1"/>
    </xf>
  </cellXfs>
  <cellStyles count="6">
    <cellStyle name="Hipervínculo" xfId="3" builtinId="8"/>
    <cellStyle name="Millares [0]" xfId="4" builtinId="6"/>
    <cellStyle name="Normal" xfId="0" builtinId="0"/>
    <cellStyle name="Normal_Cartera dic 2000" xfId="2"/>
    <cellStyle name="Normal_Licencias dic 1996" xfId="1"/>
    <cellStyle name="Porcentaje" xfId="5" builtinId="5"/>
  </cellStyles>
  <dxfs count="581">
    <dxf>
      <fill>
        <patternFill>
          <bgColor theme="7" tint="-0.24994659260841701"/>
        </patternFill>
      </fill>
    </dxf>
    <dxf>
      <fill>
        <patternFill>
          <bgColor rgb="FFFFC0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png"/><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40</xdr:row>
      <xdr:rowOff>137160</xdr:rowOff>
    </xdr:from>
    <xdr:to>
      <xdr:col>1</xdr:col>
      <xdr:colOff>601980</xdr:colOff>
      <xdr:row>41</xdr:row>
      <xdr:rowOff>22860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68240"/>
          <a:ext cx="9601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335280</xdr:colOff>
      <xdr:row>1</xdr:row>
      <xdr:rowOff>141562</xdr:rowOff>
    </xdr:from>
    <xdr:to>
      <xdr:col>1</xdr:col>
      <xdr:colOff>1798320</xdr:colOff>
      <xdr:row>4</xdr:row>
      <xdr:rowOff>76503</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5280" y="286342"/>
          <a:ext cx="1821180" cy="57502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0</xdr:rowOff>
    </xdr:from>
    <xdr:to>
      <xdr:col>16</xdr:col>
      <xdr:colOff>776220</xdr:colOff>
      <xdr:row>2</xdr:row>
      <xdr:rowOff>160020</xdr:rowOff>
    </xdr:to>
    <xdr:sp macro="" textlink="">
      <xdr:nvSpPr>
        <xdr:cNvPr id="3" name="Rectángulo redondeado 2">
          <a:hlinkClick xmlns:r="http://schemas.openxmlformats.org/officeDocument/2006/relationships" r:id="rId2"/>
        </xdr:cNvPr>
        <xdr:cNvSpPr/>
      </xdr:nvSpPr>
      <xdr:spPr>
        <a:xfrm>
          <a:off x="1329690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2</xdr:row>
      <xdr:rowOff>0</xdr:rowOff>
    </xdr:from>
    <xdr:to>
      <xdr:col>16</xdr:col>
      <xdr:colOff>783840</xdr:colOff>
      <xdr:row>2</xdr:row>
      <xdr:rowOff>160020</xdr:rowOff>
    </xdr:to>
    <xdr:sp macro="" textlink="">
      <xdr:nvSpPr>
        <xdr:cNvPr id="3" name="Rectángulo redondeado 2">
          <a:hlinkClick xmlns:r="http://schemas.openxmlformats.org/officeDocument/2006/relationships" r:id="rId2"/>
        </xdr:cNvPr>
        <xdr:cNvSpPr/>
      </xdr:nvSpPr>
      <xdr:spPr>
        <a:xfrm>
          <a:off x="1330452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0</xdr:rowOff>
    </xdr:from>
    <xdr:to>
      <xdr:col>16</xdr:col>
      <xdr:colOff>776220</xdr:colOff>
      <xdr:row>2</xdr:row>
      <xdr:rowOff>160020</xdr:rowOff>
    </xdr:to>
    <xdr:sp macro="" textlink="">
      <xdr:nvSpPr>
        <xdr:cNvPr id="3" name="Rectángulo redondeado 2">
          <a:hlinkClick xmlns:r="http://schemas.openxmlformats.org/officeDocument/2006/relationships" r:id="rId2"/>
        </xdr:cNvPr>
        <xdr:cNvSpPr/>
      </xdr:nvSpPr>
      <xdr:spPr>
        <a:xfrm>
          <a:off x="1329690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251460</xdr:colOff>
      <xdr:row>2</xdr:row>
      <xdr:rowOff>7620</xdr:rowOff>
    </xdr:from>
    <xdr:to>
      <xdr:col>16</xdr:col>
      <xdr:colOff>791460</xdr:colOff>
      <xdr:row>2</xdr:row>
      <xdr:rowOff>167640</xdr:rowOff>
    </xdr:to>
    <xdr:sp macro="" textlink="">
      <xdr:nvSpPr>
        <xdr:cNvPr id="3" name="Rectángulo redondeado 2">
          <a:hlinkClick xmlns:r="http://schemas.openxmlformats.org/officeDocument/2006/relationships" r:id="rId2"/>
        </xdr:cNvPr>
        <xdr:cNvSpPr/>
      </xdr:nvSpPr>
      <xdr:spPr>
        <a:xfrm>
          <a:off x="1331214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205740</xdr:colOff>
      <xdr:row>1</xdr:row>
      <xdr:rowOff>304800</xdr:rowOff>
    </xdr:from>
    <xdr:to>
      <xdr:col>16</xdr:col>
      <xdr:colOff>745740</xdr:colOff>
      <xdr:row>2</xdr:row>
      <xdr:rowOff>152400</xdr:rowOff>
    </xdr:to>
    <xdr:sp macro="" textlink="">
      <xdr:nvSpPr>
        <xdr:cNvPr id="3" name="Rectángulo redondeado 2">
          <a:hlinkClick xmlns:r="http://schemas.openxmlformats.org/officeDocument/2006/relationships" r:id="rId2"/>
        </xdr:cNvPr>
        <xdr:cNvSpPr/>
      </xdr:nvSpPr>
      <xdr:spPr>
        <a:xfrm>
          <a:off x="1326642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7620</xdr:rowOff>
    </xdr:from>
    <xdr:to>
      <xdr:col>16</xdr:col>
      <xdr:colOff>753360</xdr:colOff>
      <xdr:row>2</xdr:row>
      <xdr:rowOff>167640</xdr:rowOff>
    </xdr:to>
    <xdr:sp macro="" textlink="">
      <xdr:nvSpPr>
        <xdr:cNvPr id="3" name="Rectángulo redondeado 2">
          <a:hlinkClick xmlns:r="http://schemas.openxmlformats.org/officeDocument/2006/relationships" r:id="rId2"/>
        </xdr:cNvPr>
        <xdr:cNvSpPr/>
      </xdr:nvSpPr>
      <xdr:spPr>
        <a:xfrm>
          <a:off x="1327404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1</xdr:row>
      <xdr:rowOff>304800</xdr:rowOff>
    </xdr:from>
    <xdr:to>
      <xdr:col>16</xdr:col>
      <xdr:colOff>753360</xdr:colOff>
      <xdr:row>2</xdr:row>
      <xdr:rowOff>152400</xdr:rowOff>
    </xdr:to>
    <xdr:sp macro="" textlink="">
      <xdr:nvSpPr>
        <xdr:cNvPr id="3" name="Rectángulo redondeado 2">
          <a:hlinkClick xmlns:r="http://schemas.openxmlformats.org/officeDocument/2006/relationships" r:id="rId2"/>
        </xdr:cNvPr>
        <xdr:cNvSpPr/>
      </xdr:nvSpPr>
      <xdr:spPr>
        <a:xfrm>
          <a:off x="1327404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220980</xdr:colOff>
      <xdr:row>2</xdr:row>
      <xdr:rowOff>7620</xdr:rowOff>
    </xdr:from>
    <xdr:to>
      <xdr:col>16</xdr:col>
      <xdr:colOff>760980</xdr:colOff>
      <xdr:row>2</xdr:row>
      <xdr:rowOff>167640</xdr:rowOff>
    </xdr:to>
    <xdr:sp macro="" textlink="">
      <xdr:nvSpPr>
        <xdr:cNvPr id="3" name="Rectángulo redondeado 2">
          <a:hlinkClick xmlns:r="http://schemas.openxmlformats.org/officeDocument/2006/relationships" r:id="rId2"/>
        </xdr:cNvPr>
        <xdr:cNvSpPr/>
      </xdr:nvSpPr>
      <xdr:spPr>
        <a:xfrm>
          <a:off x="1328166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228600</xdr:colOff>
      <xdr:row>2</xdr:row>
      <xdr:rowOff>7620</xdr:rowOff>
    </xdr:from>
    <xdr:to>
      <xdr:col>16</xdr:col>
      <xdr:colOff>768600</xdr:colOff>
      <xdr:row>2</xdr:row>
      <xdr:rowOff>167640</xdr:rowOff>
    </xdr:to>
    <xdr:sp macro="" textlink="">
      <xdr:nvSpPr>
        <xdr:cNvPr id="3" name="Rectángulo redondeado 2">
          <a:hlinkClick xmlns:r="http://schemas.openxmlformats.org/officeDocument/2006/relationships" r:id="rId2"/>
        </xdr:cNvPr>
        <xdr:cNvSpPr/>
      </xdr:nvSpPr>
      <xdr:spPr>
        <a:xfrm>
          <a:off x="1328928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23</xdr:row>
      <xdr:rowOff>137160</xdr:rowOff>
    </xdr:from>
    <xdr:to>
      <xdr:col>1</xdr:col>
      <xdr:colOff>601980</xdr:colOff>
      <xdr:row>24</xdr:row>
      <xdr:rowOff>22860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740140"/>
          <a:ext cx="96012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297180</xdr:colOff>
      <xdr:row>2</xdr:row>
      <xdr:rowOff>34882</xdr:rowOff>
    </xdr:from>
    <xdr:to>
      <xdr:col>1</xdr:col>
      <xdr:colOff>1760220</xdr:colOff>
      <xdr:row>4</xdr:row>
      <xdr:rowOff>114603</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7180" y="324442"/>
          <a:ext cx="1821180" cy="57502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1</xdr:row>
      <xdr:rowOff>297180</xdr:rowOff>
    </xdr:from>
    <xdr:to>
      <xdr:col>16</xdr:col>
      <xdr:colOff>783840</xdr:colOff>
      <xdr:row>2</xdr:row>
      <xdr:rowOff>144780</xdr:rowOff>
    </xdr:to>
    <xdr:sp macro="" textlink="">
      <xdr:nvSpPr>
        <xdr:cNvPr id="3" name="Rectángulo redondeado 2">
          <a:hlinkClick xmlns:r="http://schemas.openxmlformats.org/officeDocument/2006/relationships" r:id="rId2"/>
        </xdr:cNvPr>
        <xdr:cNvSpPr/>
      </xdr:nvSpPr>
      <xdr:spPr>
        <a:xfrm>
          <a:off x="13304520" y="4876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19</xdr:row>
      <xdr:rowOff>137160</xdr:rowOff>
    </xdr:from>
    <xdr:to>
      <xdr:col>1</xdr:col>
      <xdr:colOff>601980</xdr:colOff>
      <xdr:row>20</xdr:row>
      <xdr:rowOff>22860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585710"/>
          <a:ext cx="98298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312420</xdr:colOff>
      <xdr:row>2</xdr:row>
      <xdr:rowOff>50122</xdr:rowOff>
    </xdr:from>
    <xdr:to>
      <xdr:col>1</xdr:col>
      <xdr:colOff>1775460</xdr:colOff>
      <xdr:row>4</xdr:row>
      <xdr:rowOff>129843</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420" y="335872"/>
          <a:ext cx="1844040" cy="565496"/>
        </a:xfrm>
        <a:prstGeom prst="rect">
          <a:avLst/>
        </a:prstGeom>
      </xdr:spPr>
    </xdr:pic>
    <xdr:clientData/>
  </xdr:twoCellAnchor>
  <xdr:twoCellAnchor>
    <xdr:from>
      <xdr:col>10</xdr:col>
      <xdr:colOff>228600</xdr:colOff>
      <xdr:row>3</xdr:row>
      <xdr:rowOff>152400</xdr:rowOff>
    </xdr:from>
    <xdr:to>
      <xdr:col>10</xdr:col>
      <xdr:colOff>768600</xdr:colOff>
      <xdr:row>3</xdr:row>
      <xdr:rowOff>304800</xdr:rowOff>
    </xdr:to>
    <xdr:sp macro="" textlink="">
      <xdr:nvSpPr>
        <xdr:cNvPr id="4" name="Rectángulo redondeado 3">
          <a:hlinkClick xmlns:r="http://schemas.openxmlformats.org/officeDocument/2006/relationships" r:id="rId3"/>
        </xdr:cNvPr>
        <xdr:cNvSpPr/>
      </xdr:nvSpPr>
      <xdr:spPr>
        <a:xfrm>
          <a:off x="11830050" y="581025"/>
          <a:ext cx="540000" cy="15240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259080</xdr:colOff>
      <xdr:row>2</xdr:row>
      <xdr:rowOff>7620</xdr:rowOff>
    </xdr:from>
    <xdr:to>
      <xdr:col>16</xdr:col>
      <xdr:colOff>799080</xdr:colOff>
      <xdr:row>2</xdr:row>
      <xdr:rowOff>167640</xdr:rowOff>
    </xdr:to>
    <xdr:sp macro="" textlink="">
      <xdr:nvSpPr>
        <xdr:cNvPr id="3" name="Rectángulo redondeado 2">
          <a:hlinkClick xmlns:r="http://schemas.openxmlformats.org/officeDocument/2006/relationships" r:id="rId2"/>
        </xdr:cNvPr>
        <xdr:cNvSpPr/>
      </xdr:nvSpPr>
      <xdr:spPr>
        <a:xfrm>
          <a:off x="1331976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334220"/>
          <a:ext cx="9982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2</xdr:row>
      <xdr:rowOff>22860</xdr:rowOff>
    </xdr:from>
    <xdr:to>
      <xdr:col>16</xdr:col>
      <xdr:colOff>783840</xdr:colOff>
      <xdr:row>2</xdr:row>
      <xdr:rowOff>182880</xdr:rowOff>
    </xdr:to>
    <xdr:sp macro="" textlink="">
      <xdr:nvSpPr>
        <xdr:cNvPr id="3" name="Rectángulo redondeado 2">
          <a:hlinkClick xmlns:r="http://schemas.openxmlformats.org/officeDocument/2006/relationships" r:id="rId2"/>
        </xdr:cNvPr>
        <xdr:cNvSpPr/>
      </xdr:nvSpPr>
      <xdr:spPr>
        <a:xfrm>
          <a:off x="13304520" y="5257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30480</xdr:rowOff>
    </xdr:from>
    <xdr:to>
      <xdr:col>16</xdr:col>
      <xdr:colOff>776220</xdr:colOff>
      <xdr:row>3</xdr:row>
      <xdr:rowOff>0</xdr:rowOff>
    </xdr:to>
    <xdr:sp macro="" textlink="">
      <xdr:nvSpPr>
        <xdr:cNvPr id="3" name="Rectángulo redondeado 2">
          <a:hlinkClick xmlns:r="http://schemas.openxmlformats.org/officeDocument/2006/relationships" r:id="rId2"/>
        </xdr:cNvPr>
        <xdr:cNvSpPr/>
      </xdr:nvSpPr>
      <xdr:spPr>
        <a:xfrm>
          <a:off x="13296900" y="5334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1</xdr:row>
      <xdr:rowOff>297180</xdr:rowOff>
    </xdr:from>
    <xdr:to>
      <xdr:col>16</xdr:col>
      <xdr:colOff>753360</xdr:colOff>
      <xdr:row>2</xdr:row>
      <xdr:rowOff>144780</xdr:rowOff>
    </xdr:to>
    <xdr:sp macro="" textlink="">
      <xdr:nvSpPr>
        <xdr:cNvPr id="3" name="Rectángulo redondeado 2">
          <a:hlinkClick xmlns:r="http://schemas.openxmlformats.org/officeDocument/2006/relationships" r:id="rId2"/>
        </xdr:cNvPr>
        <xdr:cNvSpPr/>
      </xdr:nvSpPr>
      <xdr:spPr>
        <a:xfrm>
          <a:off x="13274040" y="4876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22860</xdr:rowOff>
    </xdr:from>
    <xdr:to>
      <xdr:col>16</xdr:col>
      <xdr:colOff>753360</xdr:colOff>
      <xdr:row>2</xdr:row>
      <xdr:rowOff>182880</xdr:rowOff>
    </xdr:to>
    <xdr:sp macro="" textlink="">
      <xdr:nvSpPr>
        <xdr:cNvPr id="3" name="Rectángulo redondeado 2">
          <a:hlinkClick xmlns:r="http://schemas.openxmlformats.org/officeDocument/2006/relationships" r:id="rId2"/>
        </xdr:cNvPr>
        <xdr:cNvSpPr/>
      </xdr:nvSpPr>
      <xdr:spPr>
        <a:xfrm>
          <a:off x="13274040" y="5257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228600</xdr:colOff>
      <xdr:row>1</xdr:row>
      <xdr:rowOff>304800</xdr:rowOff>
    </xdr:from>
    <xdr:to>
      <xdr:col>16</xdr:col>
      <xdr:colOff>768600</xdr:colOff>
      <xdr:row>2</xdr:row>
      <xdr:rowOff>152400</xdr:rowOff>
    </xdr:to>
    <xdr:sp macro="" textlink="">
      <xdr:nvSpPr>
        <xdr:cNvPr id="3" name="Rectángulo redondeado 2">
          <a:hlinkClick xmlns:r="http://schemas.openxmlformats.org/officeDocument/2006/relationships" r:id="rId2"/>
        </xdr:cNvPr>
        <xdr:cNvSpPr/>
      </xdr:nvSpPr>
      <xdr:spPr>
        <a:xfrm>
          <a:off x="1328928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M51"/>
  <sheetViews>
    <sheetView tabSelected="1" workbookViewId="0"/>
  </sheetViews>
  <sheetFormatPr baseColWidth="10" defaultColWidth="15.6640625" defaultRowHeight="11.25" x14ac:dyDescent="0.2"/>
  <cols>
    <col min="1" max="1" width="6.6640625" style="6" customWidth="1"/>
    <col min="2" max="2" width="39" style="6" customWidth="1"/>
    <col min="3" max="3" width="50.83203125" style="6" customWidth="1"/>
    <col min="4" max="8" width="15.6640625" style="6"/>
    <col min="9" max="9" width="15.6640625" style="6" customWidth="1"/>
    <col min="10"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1:9" s="4" customFormat="1" ht="27.6" customHeight="1" x14ac:dyDescent="0.2">
      <c r="C4" s="99" t="s">
        <v>82</v>
      </c>
      <c r="D4" s="99"/>
      <c r="E4" s="99"/>
      <c r="F4" s="99"/>
      <c r="G4" s="99"/>
      <c r="H4" s="99"/>
      <c r="I4" s="99"/>
    </row>
    <row r="5" spans="1:9" s="4" customFormat="1" ht="16.149999999999999" customHeight="1" x14ac:dyDescent="0.2">
      <c r="C5" s="99"/>
      <c r="D5" s="99"/>
      <c r="E5" s="99"/>
      <c r="F5" s="99"/>
      <c r="G5" s="99"/>
      <c r="H5" s="99"/>
      <c r="I5" s="99"/>
    </row>
    <row r="6" spans="1:9" s="5" customFormat="1" ht="15" x14ac:dyDescent="0.2">
      <c r="D6" s="15" t="s">
        <v>128</v>
      </c>
      <c r="E6" s="28" t="str">
        <f>CONCATENATE(2023," ","Y"," ",D6," ",2024)</f>
        <v>2023 Y AGOSTO 2024</v>
      </c>
    </row>
    <row r="7" spans="1:9" ht="20.25" x14ac:dyDescent="0.2">
      <c r="A7" s="98"/>
      <c r="B7" s="98"/>
      <c r="C7" s="98"/>
      <c r="D7" s="98"/>
      <c r="E7" s="98"/>
    </row>
    <row r="8" spans="1:9" s="5" customFormat="1" ht="18" x14ac:dyDescent="0.2">
      <c r="B8" s="16" t="s">
        <v>1</v>
      </c>
      <c r="C8" s="12"/>
    </row>
    <row r="9" spans="1:9" x14ac:dyDescent="0.2">
      <c r="B9" s="7"/>
      <c r="C9" s="7"/>
    </row>
    <row r="10" spans="1:9" s="9" customFormat="1" ht="34.15" customHeight="1" x14ac:dyDescent="0.2">
      <c r="B10" s="100" t="s">
        <v>83</v>
      </c>
      <c r="C10" s="100"/>
      <c r="D10" s="100"/>
      <c r="E10" s="100"/>
      <c r="F10" s="100"/>
      <c r="G10" s="100"/>
      <c r="H10" s="100"/>
      <c r="I10" s="100"/>
    </row>
    <row r="11" spans="1:9" s="9" customFormat="1" ht="19.899999999999999" customHeight="1" x14ac:dyDescent="0.2">
      <c r="B11" s="27" t="s">
        <v>11</v>
      </c>
      <c r="C11" s="26"/>
    </row>
    <row r="12" spans="1:9" s="9" customFormat="1" ht="19.899999999999999" customHeight="1" x14ac:dyDescent="0.2">
      <c r="B12" s="27" t="s">
        <v>101</v>
      </c>
      <c r="C12" s="26"/>
    </row>
    <row r="13" spans="1:9" s="9" customFormat="1" ht="19.899999999999999" customHeight="1" x14ac:dyDescent="0.2">
      <c r="B13" s="27" t="s">
        <v>13</v>
      </c>
      <c r="C13" s="26"/>
    </row>
    <row r="14" spans="1:9" s="9" customFormat="1" ht="19.899999999999999" customHeight="1" x14ac:dyDescent="0.2">
      <c r="B14" s="27" t="s">
        <v>12</v>
      </c>
      <c r="C14" s="26"/>
    </row>
    <row r="15" spans="1:9" s="9" customFormat="1" ht="19.899999999999999" customHeight="1" x14ac:dyDescent="0.2">
      <c r="B15" s="27" t="s">
        <v>14</v>
      </c>
      <c r="C15" s="26"/>
    </row>
    <row r="16" spans="1:9" s="9" customFormat="1" ht="11.45" customHeight="1" x14ac:dyDescent="0.2">
      <c r="B16" s="27"/>
      <c r="C16" s="26"/>
    </row>
    <row r="17" spans="2:8" ht="11.45" customHeight="1" x14ac:dyDescent="0.2">
      <c r="B17" s="7"/>
      <c r="C17" s="7"/>
    </row>
    <row r="18" spans="2:8" s="5" customFormat="1" ht="18" x14ac:dyDescent="0.2">
      <c r="B18" s="16" t="s">
        <v>0</v>
      </c>
      <c r="C18" s="12"/>
    </row>
    <row r="19" spans="2:8" x14ac:dyDescent="0.2">
      <c r="B19" s="7"/>
      <c r="C19" s="7"/>
    </row>
    <row r="20" spans="2:8" s="14" customFormat="1" ht="20.45" customHeight="1" thickBot="1" x14ac:dyDescent="0.25">
      <c r="B20" s="39" t="s">
        <v>3</v>
      </c>
      <c r="C20" s="101" t="s">
        <v>1</v>
      </c>
      <c r="D20" s="102"/>
      <c r="E20" s="102"/>
      <c r="F20" s="102"/>
      <c r="G20" s="102"/>
      <c r="H20" s="102"/>
    </row>
    <row r="21" spans="2:8" s="14" customFormat="1" ht="7.15" customHeight="1" thickTop="1" x14ac:dyDescent="0.2">
      <c r="B21" s="18"/>
      <c r="C21" s="19"/>
      <c r="D21" s="18"/>
      <c r="E21" s="18"/>
    </row>
    <row r="22" spans="2:8" ht="20.45" customHeight="1" x14ac:dyDescent="0.2">
      <c r="B22" s="88" t="s">
        <v>61</v>
      </c>
      <c r="C22" s="41" t="s">
        <v>84</v>
      </c>
      <c r="D22" s="9"/>
      <c r="E22" s="9"/>
      <c r="F22" s="9"/>
    </row>
    <row r="23" spans="2:8" ht="20.45" customHeight="1" x14ac:dyDescent="0.2">
      <c r="B23" s="88" t="s">
        <v>15</v>
      </c>
      <c r="C23" s="41" t="s">
        <v>85</v>
      </c>
      <c r="D23" s="9"/>
      <c r="E23" s="9"/>
      <c r="F23" s="9"/>
    </row>
    <row r="24" spans="2:8" ht="20.45" customHeight="1" x14ac:dyDescent="0.2">
      <c r="B24" s="88" t="s">
        <v>16</v>
      </c>
      <c r="C24" s="41" t="s">
        <v>86</v>
      </c>
      <c r="D24" s="9"/>
      <c r="E24" s="9"/>
      <c r="F24" s="9"/>
    </row>
    <row r="25" spans="2:8" ht="20.45" customHeight="1" x14ac:dyDescent="0.2">
      <c r="B25" s="88" t="s">
        <v>17</v>
      </c>
      <c r="C25" s="41" t="s">
        <v>87</v>
      </c>
      <c r="D25" s="9"/>
      <c r="E25" s="9"/>
      <c r="F25" s="9"/>
    </row>
    <row r="26" spans="2:8" ht="20.45" customHeight="1" x14ac:dyDescent="0.2">
      <c r="B26" s="88" t="s">
        <v>18</v>
      </c>
      <c r="C26" s="41" t="s">
        <v>88</v>
      </c>
      <c r="D26" s="9"/>
      <c r="E26" s="9"/>
      <c r="F26" s="9"/>
    </row>
    <row r="27" spans="2:8" ht="20.45" customHeight="1" x14ac:dyDescent="0.2">
      <c r="B27" s="88" t="s">
        <v>19</v>
      </c>
      <c r="C27" s="41" t="s">
        <v>89</v>
      </c>
      <c r="D27" s="9"/>
      <c r="E27" s="9"/>
      <c r="F27" s="9"/>
    </row>
    <row r="28" spans="2:8" ht="20.45" customHeight="1" x14ac:dyDescent="0.2">
      <c r="B28" s="88" t="s">
        <v>20</v>
      </c>
      <c r="C28" s="41" t="s">
        <v>103</v>
      </c>
      <c r="D28" s="9"/>
      <c r="E28" s="9"/>
      <c r="F28" s="9"/>
    </row>
    <row r="29" spans="2:8" ht="20.45" customHeight="1" x14ac:dyDescent="0.2">
      <c r="B29" s="88" t="s">
        <v>21</v>
      </c>
      <c r="C29" s="41" t="s">
        <v>90</v>
      </c>
      <c r="D29" s="9"/>
      <c r="E29" s="9"/>
      <c r="F29" s="9"/>
    </row>
    <row r="30" spans="2:8" ht="20.45" customHeight="1" x14ac:dyDescent="0.2">
      <c r="B30" s="88" t="s">
        <v>22</v>
      </c>
      <c r="C30" s="41" t="s">
        <v>91</v>
      </c>
      <c r="D30" s="9"/>
      <c r="E30" s="9"/>
      <c r="F30" s="9"/>
    </row>
    <row r="31" spans="2:8" ht="20.45" customHeight="1" x14ac:dyDescent="0.2">
      <c r="B31" s="88" t="s">
        <v>23</v>
      </c>
      <c r="C31" s="41" t="s">
        <v>92</v>
      </c>
      <c r="D31" s="9"/>
      <c r="E31" s="9"/>
      <c r="F31" s="9"/>
    </row>
    <row r="32" spans="2:8" ht="20.45" customHeight="1" x14ac:dyDescent="0.2">
      <c r="B32" s="88" t="s">
        <v>24</v>
      </c>
      <c r="C32" s="41" t="s">
        <v>93</v>
      </c>
      <c r="D32" s="9"/>
      <c r="E32" s="9"/>
      <c r="F32" s="9"/>
    </row>
    <row r="33" spans="2:7" ht="20.45" customHeight="1" x14ac:dyDescent="0.2">
      <c r="B33" s="88" t="s">
        <v>25</v>
      </c>
      <c r="C33" s="41" t="s">
        <v>94</v>
      </c>
      <c r="D33" s="9"/>
      <c r="E33" s="9"/>
      <c r="F33" s="9"/>
    </row>
    <row r="34" spans="2:7" ht="20.45" customHeight="1" x14ac:dyDescent="0.2">
      <c r="B34" s="88" t="s">
        <v>26</v>
      </c>
      <c r="C34" s="41" t="s">
        <v>95</v>
      </c>
      <c r="D34" s="9"/>
      <c r="E34" s="9"/>
      <c r="F34" s="9"/>
    </row>
    <row r="35" spans="2:7" ht="20.45" customHeight="1" x14ac:dyDescent="0.2">
      <c r="B35" s="88" t="s">
        <v>27</v>
      </c>
      <c r="C35" s="41" t="s">
        <v>96</v>
      </c>
      <c r="D35" s="9"/>
      <c r="E35" s="9"/>
      <c r="F35" s="9"/>
    </row>
    <row r="36" spans="2:7" ht="20.45" customHeight="1" x14ac:dyDescent="0.2">
      <c r="B36" s="88" t="s">
        <v>28</v>
      </c>
      <c r="C36" s="41" t="s">
        <v>97</v>
      </c>
      <c r="D36" s="9"/>
      <c r="E36" s="9"/>
      <c r="F36" s="9"/>
    </row>
    <row r="37" spans="2:7" ht="20.45" customHeight="1" x14ac:dyDescent="0.2">
      <c r="B37" s="88" t="s">
        <v>29</v>
      </c>
      <c r="C37" s="41" t="s">
        <v>98</v>
      </c>
      <c r="D37" s="9"/>
      <c r="E37" s="9"/>
      <c r="F37" s="9"/>
    </row>
    <row r="38" spans="2:7" ht="20.45" customHeight="1" x14ac:dyDescent="0.2">
      <c r="B38" s="88" t="s">
        <v>30</v>
      </c>
      <c r="C38" s="41" t="s">
        <v>99</v>
      </c>
      <c r="D38" s="9"/>
      <c r="E38" s="9"/>
      <c r="F38" s="9"/>
    </row>
    <row r="39" spans="2:7" ht="20.45" customHeight="1" x14ac:dyDescent="0.2">
      <c r="B39" s="88" t="s">
        <v>31</v>
      </c>
      <c r="C39" s="41" t="s">
        <v>100</v>
      </c>
      <c r="D39" s="9"/>
      <c r="E39" s="9"/>
      <c r="F39" s="9"/>
    </row>
    <row r="40" spans="2:7" ht="20.45" customHeight="1" x14ac:dyDescent="0.2">
      <c r="B40" s="88" t="s">
        <v>126</v>
      </c>
      <c r="C40" s="41" t="s">
        <v>127</v>
      </c>
      <c r="D40" s="9"/>
      <c r="E40" s="9"/>
      <c r="F40" s="9"/>
    </row>
    <row r="41" spans="2:7" ht="15" customHeight="1" x14ac:dyDescent="0.2">
      <c r="B41" s="8"/>
      <c r="C41" s="8"/>
      <c r="D41" s="8"/>
      <c r="E41" s="8"/>
      <c r="F41" s="8"/>
      <c r="G41" s="8"/>
    </row>
    <row r="48" spans="2:7" x14ac:dyDescent="0.2">
      <c r="F48" s="9"/>
      <c r="G48" s="9"/>
    </row>
    <row r="49" spans="3:13" x14ac:dyDescent="0.2">
      <c r="C49" s="10"/>
      <c r="D49" s="10"/>
      <c r="E49" s="10"/>
      <c r="F49" s="10"/>
      <c r="G49" s="9"/>
    </row>
    <row r="50" spans="3:13" x14ac:dyDescent="0.2">
      <c r="C50" s="10"/>
      <c r="D50" s="10"/>
      <c r="E50" s="10"/>
      <c r="F50" s="10"/>
      <c r="G50" s="9"/>
    </row>
    <row r="51" spans="3:13" x14ac:dyDescent="0.2">
      <c r="C51" s="11"/>
      <c r="D51" s="11"/>
      <c r="E51" s="11"/>
      <c r="F51" s="11"/>
      <c r="G51" s="11"/>
      <c r="H51" s="11"/>
      <c r="I51" s="11"/>
      <c r="J51" s="11"/>
      <c r="K51" s="11"/>
      <c r="L51" s="11"/>
      <c r="M51" s="11"/>
    </row>
  </sheetData>
  <mergeCells count="4">
    <mergeCell ref="A7:E7"/>
    <mergeCell ref="C4:I5"/>
    <mergeCell ref="B10:I10"/>
    <mergeCell ref="C20:H20"/>
  </mergeCells>
  <hyperlinks>
    <hyperlink ref="B22" location="Nacional!A1" display="Nacional"/>
    <hyperlink ref="B23" location="XV!A1" display="XV"/>
    <hyperlink ref="B24" location="I!A1" display="I"/>
    <hyperlink ref="B25" location="II!A1" display="II"/>
    <hyperlink ref="B26" location="III!A1" display="III"/>
    <hyperlink ref="B27" location="IV!A1" display="IV"/>
    <hyperlink ref="B28" location="V!A1" display="V"/>
    <hyperlink ref="B29" location="VI!A1" display="VI"/>
    <hyperlink ref="B30" location="VII!A1" display="VII"/>
    <hyperlink ref="B31" location="XVI!A1" display="XVI"/>
    <hyperlink ref="B32" location="VIII!A1" display="VIII"/>
    <hyperlink ref="B33" location="IX!A1" display="IX"/>
    <hyperlink ref="B34" location="XIV!A1" display="XIV"/>
    <hyperlink ref="B35" location="X!A1" display="X"/>
    <hyperlink ref="B36" location="XI!A1" display="XI"/>
    <hyperlink ref="B37" location="XII!A1" display="XII"/>
    <hyperlink ref="B38" location="RM!A1" display="RM"/>
    <hyperlink ref="B39" location="SI!A1" display="SI"/>
    <hyperlink ref="B40" location="'Ficha Metadatos'!A1" display="Ficha Metadatos"/>
  </hyperlinks>
  <printOptions horizontalCentered="1"/>
  <pageMargins left="0.31496062992125984" right="0.31496062992125984" top="0.74803149606299213" bottom="0.74803149606299213" header="0.31496062992125984" footer="0.31496062992125984"/>
  <pageSetup scale="6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67</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2023 Y AGOSTO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9</v>
      </c>
      <c r="E8" s="53">
        <v>0.130435</v>
      </c>
      <c r="F8" s="44">
        <v>62256.900096999998</v>
      </c>
      <c r="G8" s="66">
        <v>0</v>
      </c>
      <c r="H8" s="43">
        <v>4</v>
      </c>
      <c r="I8" s="44">
        <v>64629.177370999998</v>
      </c>
      <c r="J8" s="74">
        <v>0</v>
      </c>
      <c r="K8" s="44">
        <v>5</v>
      </c>
      <c r="L8" s="44">
        <v>60359.078277000001</v>
      </c>
      <c r="M8" s="66">
        <v>0</v>
      </c>
      <c r="N8" s="43">
        <v>0</v>
      </c>
      <c r="O8" s="44">
        <v>0</v>
      </c>
      <c r="P8" s="74">
        <v>0</v>
      </c>
    </row>
    <row r="9" spans="1:16" ht="15" customHeight="1" x14ac:dyDescent="0.2">
      <c r="A9" s="111"/>
      <c r="B9" s="114"/>
      <c r="C9" s="84" t="s">
        <v>47</v>
      </c>
      <c r="D9" s="44">
        <v>109</v>
      </c>
      <c r="E9" s="53">
        <v>0.33746100000000001</v>
      </c>
      <c r="F9" s="44">
        <v>93923.669441000005</v>
      </c>
      <c r="G9" s="66">
        <v>0.12844</v>
      </c>
      <c r="H9" s="43">
        <v>28</v>
      </c>
      <c r="I9" s="44">
        <v>93644.929636999994</v>
      </c>
      <c r="J9" s="74">
        <v>0.14285700000000001</v>
      </c>
      <c r="K9" s="44">
        <v>81</v>
      </c>
      <c r="L9" s="44">
        <v>94020.023939999999</v>
      </c>
      <c r="M9" s="66">
        <v>0.123457</v>
      </c>
      <c r="N9" s="43">
        <v>0</v>
      </c>
      <c r="O9" s="44">
        <v>0</v>
      </c>
      <c r="P9" s="74">
        <v>0</v>
      </c>
    </row>
    <row r="10" spans="1:16" ht="15" customHeight="1" x14ac:dyDescent="0.2">
      <c r="A10" s="111"/>
      <c r="B10" s="114"/>
      <c r="C10" s="84" t="s">
        <v>48</v>
      </c>
      <c r="D10" s="44">
        <v>538</v>
      </c>
      <c r="E10" s="53">
        <v>0.20022300000000001</v>
      </c>
      <c r="F10" s="44">
        <v>98627.990271999995</v>
      </c>
      <c r="G10" s="66">
        <v>0.16356899999999999</v>
      </c>
      <c r="H10" s="43">
        <v>215</v>
      </c>
      <c r="I10" s="44">
        <v>108143.742413</v>
      </c>
      <c r="J10" s="74">
        <v>0.21860499999999999</v>
      </c>
      <c r="K10" s="44">
        <v>323</v>
      </c>
      <c r="L10" s="44">
        <v>92293.975690000007</v>
      </c>
      <c r="M10" s="66">
        <v>0.12693499999999999</v>
      </c>
      <c r="N10" s="43">
        <v>0</v>
      </c>
      <c r="O10" s="44">
        <v>0</v>
      </c>
      <c r="P10" s="74">
        <v>0</v>
      </c>
    </row>
    <row r="11" spans="1:16" ht="15" customHeight="1" x14ac:dyDescent="0.2">
      <c r="A11" s="111"/>
      <c r="B11" s="114"/>
      <c r="C11" s="84" t="s">
        <v>49</v>
      </c>
      <c r="D11" s="44">
        <v>1026</v>
      </c>
      <c r="E11" s="53">
        <v>0.14077899999999999</v>
      </c>
      <c r="F11" s="44">
        <v>115622.044261</v>
      </c>
      <c r="G11" s="66">
        <v>0.37231999999999998</v>
      </c>
      <c r="H11" s="43">
        <v>426</v>
      </c>
      <c r="I11" s="44">
        <v>130170.58116</v>
      </c>
      <c r="J11" s="74">
        <v>0.483568</v>
      </c>
      <c r="K11" s="44">
        <v>600</v>
      </c>
      <c r="L11" s="44">
        <v>105292.583063</v>
      </c>
      <c r="M11" s="66">
        <v>0.29333300000000001</v>
      </c>
      <c r="N11" s="43">
        <v>0</v>
      </c>
      <c r="O11" s="44">
        <v>0</v>
      </c>
      <c r="P11" s="74">
        <v>0</v>
      </c>
    </row>
    <row r="12" spans="1:16" ht="15" customHeight="1" x14ac:dyDescent="0.2">
      <c r="A12" s="111"/>
      <c r="B12" s="114"/>
      <c r="C12" s="84" t="s">
        <v>50</v>
      </c>
      <c r="D12" s="44">
        <v>1039</v>
      </c>
      <c r="E12" s="53">
        <v>0.11849899999999999</v>
      </c>
      <c r="F12" s="44">
        <v>138881.88900900001</v>
      </c>
      <c r="G12" s="66">
        <v>0.65351300000000001</v>
      </c>
      <c r="H12" s="43">
        <v>393</v>
      </c>
      <c r="I12" s="44">
        <v>155478.50760899999</v>
      </c>
      <c r="J12" s="74">
        <v>0.69465600000000005</v>
      </c>
      <c r="K12" s="44">
        <v>646</v>
      </c>
      <c r="L12" s="44">
        <v>128785.184505</v>
      </c>
      <c r="M12" s="66">
        <v>0.62848300000000001</v>
      </c>
      <c r="N12" s="43">
        <v>0</v>
      </c>
      <c r="O12" s="44">
        <v>0</v>
      </c>
      <c r="P12" s="74">
        <v>0</v>
      </c>
    </row>
    <row r="13" spans="1:16" ht="15" customHeight="1" x14ac:dyDescent="0.2">
      <c r="A13" s="111"/>
      <c r="B13" s="114"/>
      <c r="C13" s="84" t="s">
        <v>51</v>
      </c>
      <c r="D13" s="44">
        <v>813</v>
      </c>
      <c r="E13" s="53">
        <v>0.100519</v>
      </c>
      <c r="F13" s="44">
        <v>154969.08103599999</v>
      </c>
      <c r="G13" s="66">
        <v>0.85485900000000004</v>
      </c>
      <c r="H13" s="43">
        <v>299</v>
      </c>
      <c r="I13" s="44">
        <v>161401.69134200001</v>
      </c>
      <c r="J13" s="74">
        <v>0.76588599999999996</v>
      </c>
      <c r="K13" s="44">
        <v>514</v>
      </c>
      <c r="L13" s="44">
        <v>151227.154029</v>
      </c>
      <c r="M13" s="66">
        <v>0.90661499999999995</v>
      </c>
      <c r="N13" s="43">
        <v>0</v>
      </c>
      <c r="O13" s="44">
        <v>0</v>
      </c>
      <c r="P13" s="74">
        <v>0</v>
      </c>
    </row>
    <row r="14" spans="1:16" s="3" customFormat="1" ht="15" customHeight="1" x14ac:dyDescent="0.2">
      <c r="A14" s="111"/>
      <c r="B14" s="114"/>
      <c r="C14" s="84" t="s">
        <v>52</v>
      </c>
      <c r="D14" s="35">
        <v>648</v>
      </c>
      <c r="E14" s="55">
        <v>9.4035999999999995E-2</v>
      </c>
      <c r="F14" s="35">
        <v>165348.46234100001</v>
      </c>
      <c r="G14" s="68">
        <v>1.0154319999999999</v>
      </c>
      <c r="H14" s="43">
        <v>236</v>
      </c>
      <c r="I14" s="44">
        <v>161089.87229199999</v>
      </c>
      <c r="J14" s="74">
        <v>0.77966100000000005</v>
      </c>
      <c r="K14" s="35">
        <v>412</v>
      </c>
      <c r="L14" s="35">
        <v>167787.84887399999</v>
      </c>
      <c r="M14" s="68">
        <v>1.150485</v>
      </c>
      <c r="N14" s="43">
        <v>0</v>
      </c>
      <c r="O14" s="44">
        <v>0</v>
      </c>
      <c r="P14" s="74">
        <v>0</v>
      </c>
    </row>
    <row r="15" spans="1:16" ht="15" customHeight="1" x14ac:dyDescent="0.2">
      <c r="A15" s="111"/>
      <c r="B15" s="114"/>
      <c r="C15" s="84" t="s">
        <v>53</v>
      </c>
      <c r="D15" s="44">
        <v>454</v>
      </c>
      <c r="E15" s="53">
        <v>8.1567000000000001E-2</v>
      </c>
      <c r="F15" s="44">
        <v>155431.85397600001</v>
      </c>
      <c r="G15" s="66">
        <v>0.89867799999999998</v>
      </c>
      <c r="H15" s="43">
        <v>156</v>
      </c>
      <c r="I15" s="44">
        <v>150289.301989</v>
      </c>
      <c r="J15" s="74">
        <v>0.60897400000000002</v>
      </c>
      <c r="K15" s="44">
        <v>298</v>
      </c>
      <c r="L15" s="44">
        <v>158123.92817100001</v>
      </c>
      <c r="M15" s="66">
        <v>1.0503359999999999</v>
      </c>
      <c r="N15" s="43">
        <v>0</v>
      </c>
      <c r="O15" s="44">
        <v>0</v>
      </c>
      <c r="P15" s="74">
        <v>0</v>
      </c>
    </row>
    <row r="16" spans="1:16" ht="15" customHeight="1" x14ac:dyDescent="0.2">
      <c r="A16" s="111"/>
      <c r="B16" s="114"/>
      <c r="C16" s="84" t="s">
        <v>54</v>
      </c>
      <c r="D16" s="44">
        <v>329</v>
      </c>
      <c r="E16" s="53">
        <v>7.1646000000000001E-2</v>
      </c>
      <c r="F16" s="44">
        <v>152577.48113100001</v>
      </c>
      <c r="G16" s="66">
        <v>0.75683900000000004</v>
      </c>
      <c r="H16" s="43">
        <v>125</v>
      </c>
      <c r="I16" s="44">
        <v>140410.18332000001</v>
      </c>
      <c r="J16" s="74">
        <v>0.36799999999999999</v>
      </c>
      <c r="K16" s="44">
        <v>204</v>
      </c>
      <c r="L16" s="44">
        <v>160032.93322100001</v>
      </c>
      <c r="M16" s="66">
        <v>0.99509800000000004</v>
      </c>
      <c r="N16" s="43">
        <v>0</v>
      </c>
      <c r="O16" s="44">
        <v>0</v>
      </c>
      <c r="P16" s="74">
        <v>0</v>
      </c>
    </row>
    <row r="17" spans="1:16" ht="15" customHeight="1" x14ac:dyDescent="0.2">
      <c r="A17" s="111"/>
      <c r="B17" s="114"/>
      <c r="C17" s="84" t="s">
        <v>55</v>
      </c>
      <c r="D17" s="44">
        <v>337</v>
      </c>
      <c r="E17" s="53">
        <v>8.3684999999999996E-2</v>
      </c>
      <c r="F17" s="44">
        <v>152274.97149</v>
      </c>
      <c r="G17" s="66">
        <v>0.58457000000000003</v>
      </c>
      <c r="H17" s="43">
        <v>154</v>
      </c>
      <c r="I17" s="44">
        <v>132293.32831800001</v>
      </c>
      <c r="J17" s="74">
        <v>0.220779</v>
      </c>
      <c r="K17" s="44">
        <v>183</v>
      </c>
      <c r="L17" s="44">
        <v>169090.12476000001</v>
      </c>
      <c r="M17" s="66">
        <v>0.89071</v>
      </c>
      <c r="N17" s="43">
        <v>0</v>
      </c>
      <c r="O17" s="44">
        <v>0</v>
      </c>
      <c r="P17" s="74">
        <v>0</v>
      </c>
    </row>
    <row r="18" spans="1:16" s="3" customFormat="1" ht="15" customHeight="1" x14ac:dyDescent="0.2">
      <c r="A18" s="111"/>
      <c r="B18" s="114"/>
      <c r="C18" s="84" t="s">
        <v>56</v>
      </c>
      <c r="D18" s="35">
        <v>546</v>
      </c>
      <c r="E18" s="55">
        <v>5.1975E-2</v>
      </c>
      <c r="F18" s="35">
        <v>161913.55564400001</v>
      </c>
      <c r="G18" s="68">
        <v>0.46703299999999998</v>
      </c>
      <c r="H18" s="43">
        <v>196</v>
      </c>
      <c r="I18" s="44">
        <v>139210.42576300001</v>
      </c>
      <c r="J18" s="74">
        <v>5.6121999999999998E-2</v>
      </c>
      <c r="K18" s="35">
        <v>350</v>
      </c>
      <c r="L18" s="35">
        <v>174627.30837700001</v>
      </c>
      <c r="M18" s="68">
        <v>0.69714299999999996</v>
      </c>
      <c r="N18" s="43">
        <v>0</v>
      </c>
      <c r="O18" s="44">
        <v>0</v>
      </c>
      <c r="P18" s="74">
        <v>0</v>
      </c>
    </row>
    <row r="19" spans="1:16" s="3" customFormat="1" ht="15" customHeight="1" x14ac:dyDescent="0.2">
      <c r="A19" s="112"/>
      <c r="B19" s="115"/>
      <c r="C19" s="85" t="s">
        <v>9</v>
      </c>
      <c r="D19" s="46">
        <v>5848</v>
      </c>
      <c r="E19" s="54">
        <v>9.9448999999999996E-2</v>
      </c>
      <c r="F19" s="46">
        <v>140288.56654900001</v>
      </c>
      <c r="G19" s="67">
        <v>0.61987000000000003</v>
      </c>
      <c r="H19" s="87">
        <v>2232</v>
      </c>
      <c r="I19" s="46">
        <v>142302.12187800001</v>
      </c>
      <c r="J19" s="75">
        <v>0.50582400000000005</v>
      </c>
      <c r="K19" s="46">
        <v>3616</v>
      </c>
      <c r="L19" s="46">
        <v>139045.686158</v>
      </c>
      <c r="M19" s="67">
        <v>0.69026500000000002</v>
      </c>
      <c r="N19" s="87">
        <v>0</v>
      </c>
      <c r="O19" s="46">
        <v>0</v>
      </c>
      <c r="P19" s="75">
        <v>0</v>
      </c>
    </row>
    <row r="20" spans="1:16" ht="15" customHeight="1" x14ac:dyDescent="0.2">
      <c r="A20" s="110">
        <v>2</v>
      </c>
      <c r="B20" s="113" t="s">
        <v>57</v>
      </c>
      <c r="C20" s="84" t="s">
        <v>46</v>
      </c>
      <c r="D20" s="44">
        <v>10</v>
      </c>
      <c r="E20" s="53">
        <v>0.144928</v>
      </c>
      <c r="F20" s="44">
        <v>54455.8</v>
      </c>
      <c r="G20" s="66">
        <v>0.3</v>
      </c>
      <c r="H20" s="43">
        <v>4</v>
      </c>
      <c r="I20" s="44">
        <v>60343.25</v>
      </c>
      <c r="J20" s="74">
        <v>0.25</v>
      </c>
      <c r="K20" s="44">
        <v>6</v>
      </c>
      <c r="L20" s="44">
        <v>50530.833333000002</v>
      </c>
      <c r="M20" s="66">
        <v>0.33333299999999999</v>
      </c>
      <c r="N20" s="43">
        <v>0</v>
      </c>
      <c r="O20" s="44">
        <v>0</v>
      </c>
      <c r="P20" s="74">
        <v>0</v>
      </c>
    </row>
    <row r="21" spans="1:16" ht="15" customHeight="1" x14ac:dyDescent="0.2">
      <c r="A21" s="111"/>
      <c r="B21" s="114"/>
      <c r="C21" s="84" t="s">
        <v>47</v>
      </c>
      <c r="D21" s="44">
        <v>92</v>
      </c>
      <c r="E21" s="53">
        <v>0.28483000000000003</v>
      </c>
      <c r="F21" s="44">
        <v>115701.565217</v>
      </c>
      <c r="G21" s="66">
        <v>2.1739000000000001E-2</v>
      </c>
      <c r="H21" s="43">
        <v>30</v>
      </c>
      <c r="I21" s="44">
        <v>132757.533333</v>
      </c>
      <c r="J21" s="74">
        <v>3.3333000000000002E-2</v>
      </c>
      <c r="K21" s="44">
        <v>62</v>
      </c>
      <c r="L21" s="44">
        <v>107448.677419</v>
      </c>
      <c r="M21" s="66">
        <v>1.6129000000000001E-2</v>
      </c>
      <c r="N21" s="43">
        <v>0</v>
      </c>
      <c r="O21" s="44">
        <v>0</v>
      </c>
      <c r="P21" s="74">
        <v>0</v>
      </c>
    </row>
    <row r="22" spans="1:16" ht="15" customHeight="1" x14ac:dyDescent="0.2">
      <c r="A22" s="111"/>
      <c r="B22" s="114"/>
      <c r="C22" s="84" t="s">
        <v>48</v>
      </c>
      <c r="D22" s="44">
        <v>379</v>
      </c>
      <c r="E22" s="53">
        <v>0.14104900000000001</v>
      </c>
      <c r="F22" s="44">
        <v>149383.54353600001</v>
      </c>
      <c r="G22" s="66">
        <v>0.12664900000000001</v>
      </c>
      <c r="H22" s="43">
        <v>155</v>
      </c>
      <c r="I22" s="44">
        <v>166925.245161</v>
      </c>
      <c r="J22" s="74">
        <v>0.167742</v>
      </c>
      <c r="K22" s="44">
        <v>224</v>
      </c>
      <c r="L22" s="44">
        <v>137245.3125</v>
      </c>
      <c r="M22" s="66">
        <v>9.8213999999999996E-2</v>
      </c>
      <c r="N22" s="43">
        <v>0</v>
      </c>
      <c r="O22" s="44">
        <v>0</v>
      </c>
      <c r="P22" s="74">
        <v>0</v>
      </c>
    </row>
    <row r="23" spans="1:16" ht="15" customHeight="1" x14ac:dyDescent="0.2">
      <c r="A23" s="111"/>
      <c r="B23" s="114"/>
      <c r="C23" s="84" t="s">
        <v>49</v>
      </c>
      <c r="D23" s="44">
        <v>361</v>
      </c>
      <c r="E23" s="53">
        <v>4.9533000000000001E-2</v>
      </c>
      <c r="F23" s="44">
        <v>170678.68698100001</v>
      </c>
      <c r="G23" s="66">
        <v>0.33794999999999997</v>
      </c>
      <c r="H23" s="43">
        <v>139</v>
      </c>
      <c r="I23" s="44">
        <v>175734.791367</v>
      </c>
      <c r="J23" s="74">
        <v>0.31654700000000002</v>
      </c>
      <c r="K23" s="44">
        <v>222</v>
      </c>
      <c r="L23" s="44">
        <v>167512.92792799999</v>
      </c>
      <c r="M23" s="66">
        <v>0.35135100000000002</v>
      </c>
      <c r="N23" s="43">
        <v>0</v>
      </c>
      <c r="O23" s="44">
        <v>0</v>
      </c>
      <c r="P23" s="74">
        <v>0</v>
      </c>
    </row>
    <row r="24" spans="1:16" ht="15" customHeight="1" x14ac:dyDescent="0.2">
      <c r="A24" s="111"/>
      <c r="B24" s="114"/>
      <c r="C24" s="84" t="s">
        <v>50</v>
      </c>
      <c r="D24" s="44">
        <v>245</v>
      </c>
      <c r="E24" s="53">
        <v>2.7942999999999999E-2</v>
      </c>
      <c r="F24" s="44">
        <v>204096.428571</v>
      </c>
      <c r="G24" s="66">
        <v>0.583673</v>
      </c>
      <c r="H24" s="43">
        <v>91</v>
      </c>
      <c r="I24" s="44">
        <v>208080.62637400001</v>
      </c>
      <c r="J24" s="74">
        <v>0.43956000000000001</v>
      </c>
      <c r="K24" s="44">
        <v>154</v>
      </c>
      <c r="L24" s="44">
        <v>201742.12987</v>
      </c>
      <c r="M24" s="66">
        <v>0.66883099999999995</v>
      </c>
      <c r="N24" s="43">
        <v>0</v>
      </c>
      <c r="O24" s="44">
        <v>0</v>
      </c>
      <c r="P24" s="74">
        <v>0</v>
      </c>
    </row>
    <row r="25" spans="1:16" ht="15" customHeight="1" x14ac:dyDescent="0.2">
      <c r="A25" s="111"/>
      <c r="B25" s="114"/>
      <c r="C25" s="84" t="s">
        <v>51</v>
      </c>
      <c r="D25" s="44">
        <v>169</v>
      </c>
      <c r="E25" s="53">
        <v>2.0895E-2</v>
      </c>
      <c r="F25" s="44">
        <v>199992.497041</v>
      </c>
      <c r="G25" s="66">
        <v>0.57396400000000003</v>
      </c>
      <c r="H25" s="43">
        <v>68</v>
      </c>
      <c r="I25" s="44">
        <v>198064.82352899999</v>
      </c>
      <c r="J25" s="74">
        <v>0.5</v>
      </c>
      <c r="K25" s="44">
        <v>101</v>
      </c>
      <c r="L25" s="44">
        <v>201290.33663400001</v>
      </c>
      <c r="M25" s="66">
        <v>0.62376200000000004</v>
      </c>
      <c r="N25" s="43">
        <v>0</v>
      </c>
      <c r="O25" s="44">
        <v>0</v>
      </c>
      <c r="P25" s="74">
        <v>0</v>
      </c>
    </row>
    <row r="26" spans="1:16" s="3" customFormat="1" ht="15" customHeight="1" x14ac:dyDescent="0.2">
      <c r="A26" s="111"/>
      <c r="B26" s="114"/>
      <c r="C26" s="84" t="s">
        <v>52</v>
      </c>
      <c r="D26" s="35">
        <v>95</v>
      </c>
      <c r="E26" s="55">
        <v>1.3786E-2</v>
      </c>
      <c r="F26" s="35">
        <v>208039.968421</v>
      </c>
      <c r="G26" s="68">
        <v>0.6</v>
      </c>
      <c r="H26" s="43">
        <v>28</v>
      </c>
      <c r="I26" s="44">
        <v>217005.964286</v>
      </c>
      <c r="J26" s="74">
        <v>0.5</v>
      </c>
      <c r="K26" s="35">
        <v>67</v>
      </c>
      <c r="L26" s="35">
        <v>204292.985075</v>
      </c>
      <c r="M26" s="68">
        <v>0.641791</v>
      </c>
      <c r="N26" s="43">
        <v>0</v>
      </c>
      <c r="O26" s="44">
        <v>0</v>
      </c>
      <c r="P26" s="74">
        <v>0</v>
      </c>
    </row>
    <row r="27" spans="1:16" ht="15" customHeight="1" x14ac:dyDescent="0.2">
      <c r="A27" s="111"/>
      <c r="B27" s="114"/>
      <c r="C27" s="84" t="s">
        <v>53</v>
      </c>
      <c r="D27" s="44">
        <v>53</v>
      </c>
      <c r="E27" s="53">
        <v>9.5219999999999992E-3</v>
      </c>
      <c r="F27" s="44">
        <v>217663.075472</v>
      </c>
      <c r="G27" s="66">
        <v>0.43396200000000001</v>
      </c>
      <c r="H27" s="43">
        <v>22</v>
      </c>
      <c r="I27" s="44">
        <v>225709.54545500001</v>
      </c>
      <c r="J27" s="74">
        <v>0.31818200000000002</v>
      </c>
      <c r="K27" s="44">
        <v>31</v>
      </c>
      <c r="L27" s="44">
        <v>211952.67741900001</v>
      </c>
      <c r="M27" s="66">
        <v>0.51612899999999995</v>
      </c>
      <c r="N27" s="43">
        <v>0</v>
      </c>
      <c r="O27" s="44">
        <v>0</v>
      </c>
      <c r="P27" s="74">
        <v>0</v>
      </c>
    </row>
    <row r="28" spans="1:16" ht="15" customHeight="1" x14ac:dyDescent="0.2">
      <c r="A28" s="111"/>
      <c r="B28" s="114"/>
      <c r="C28" s="84" t="s">
        <v>54</v>
      </c>
      <c r="D28" s="44">
        <v>32</v>
      </c>
      <c r="E28" s="53">
        <v>6.9690000000000004E-3</v>
      </c>
      <c r="F28" s="44">
        <v>255482</v>
      </c>
      <c r="G28" s="66">
        <v>0.53125</v>
      </c>
      <c r="H28" s="43">
        <v>19</v>
      </c>
      <c r="I28" s="44">
        <v>233156.21052600001</v>
      </c>
      <c r="J28" s="74">
        <v>0.263158</v>
      </c>
      <c r="K28" s="44">
        <v>13</v>
      </c>
      <c r="L28" s="44">
        <v>288112</v>
      </c>
      <c r="M28" s="66">
        <v>0.92307700000000004</v>
      </c>
      <c r="N28" s="43">
        <v>0</v>
      </c>
      <c r="O28" s="44">
        <v>0</v>
      </c>
      <c r="P28" s="74">
        <v>0</v>
      </c>
    </row>
    <row r="29" spans="1:16" ht="15" customHeight="1" x14ac:dyDescent="0.2">
      <c r="A29" s="111"/>
      <c r="B29" s="114"/>
      <c r="C29" s="84" t="s">
        <v>55</v>
      </c>
      <c r="D29" s="44">
        <v>19</v>
      </c>
      <c r="E29" s="53">
        <v>4.718E-3</v>
      </c>
      <c r="F29" s="44">
        <v>189357.31578899999</v>
      </c>
      <c r="G29" s="66">
        <v>0.52631600000000001</v>
      </c>
      <c r="H29" s="43">
        <v>12</v>
      </c>
      <c r="I29" s="44">
        <v>145068.75</v>
      </c>
      <c r="J29" s="74">
        <v>0.41666700000000001</v>
      </c>
      <c r="K29" s="44">
        <v>7</v>
      </c>
      <c r="L29" s="44">
        <v>265280.571429</v>
      </c>
      <c r="M29" s="66">
        <v>0.71428599999999998</v>
      </c>
      <c r="N29" s="43">
        <v>0</v>
      </c>
      <c r="O29" s="44">
        <v>0</v>
      </c>
      <c r="P29" s="74">
        <v>0</v>
      </c>
    </row>
    <row r="30" spans="1:16" s="3" customFormat="1" ht="15" customHeight="1" x14ac:dyDescent="0.2">
      <c r="A30" s="111"/>
      <c r="B30" s="114"/>
      <c r="C30" s="84" t="s">
        <v>56</v>
      </c>
      <c r="D30" s="35">
        <v>94</v>
      </c>
      <c r="E30" s="55">
        <v>8.9479999999999994E-3</v>
      </c>
      <c r="F30" s="35">
        <v>108326.946809</v>
      </c>
      <c r="G30" s="68">
        <v>1.0638E-2</v>
      </c>
      <c r="H30" s="43">
        <v>89</v>
      </c>
      <c r="I30" s="44">
        <v>97182.157303</v>
      </c>
      <c r="J30" s="74">
        <v>0</v>
      </c>
      <c r="K30" s="35">
        <v>5</v>
      </c>
      <c r="L30" s="35">
        <v>306704.2</v>
      </c>
      <c r="M30" s="68">
        <v>0.2</v>
      </c>
      <c r="N30" s="43">
        <v>0</v>
      </c>
      <c r="O30" s="44">
        <v>0</v>
      </c>
      <c r="P30" s="74">
        <v>0</v>
      </c>
    </row>
    <row r="31" spans="1:16" s="3" customFormat="1" ht="15" customHeight="1" x14ac:dyDescent="0.2">
      <c r="A31" s="112"/>
      <c r="B31" s="115"/>
      <c r="C31" s="85" t="s">
        <v>9</v>
      </c>
      <c r="D31" s="46">
        <v>1549</v>
      </c>
      <c r="E31" s="54">
        <v>2.6342000000000001E-2</v>
      </c>
      <c r="F31" s="46">
        <v>172032.73983199999</v>
      </c>
      <c r="G31" s="67">
        <v>0.33763700000000002</v>
      </c>
      <c r="H31" s="87">
        <v>657</v>
      </c>
      <c r="I31" s="46">
        <v>171674.54337900001</v>
      </c>
      <c r="J31" s="75">
        <v>0.26940599999999998</v>
      </c>
      <c r="K31" s="46">
        <v>892</v>
      </c>
      <c r="L31" s="46">
        <v>172296.568386</v>
      </c>
      <c r="M31" s="67">
        <v>0.38789200000000001</v>
      </c>
      <c r="N31" s="87">
        <v>0</v>
      </c>
      <c r="O31" s="46">
        <v>0</v>
      </c>
      <c r="P31" s="75">
        <v>0</v>
      </c>
    </row>
    <row r="32" spans="1:16" ht="15" customHeight="1" x14ac:dyDescent="0.2">
      <c r="A32" s="110">
        <v>3</v>
      </c>
      <c r="B32" s="113" t="s">
        <v>58</v>
      </c>
      <c r="C32" s="84" t="s">
        <v>46</v>
      </c>
      <c r="D32" s="44">
        <v>1</v>
      </c>
      <c r="E32" s="44">
        <v>0</v>
      </c>
      <c r="F32" s="44">
        <v>-7801.1000969999996</v>
      </c>
      <c r="G32" s="66">
        <v>0.3</v>
      </c>
      <c r="H32" s="43">
        <v>0</v>
      </c>
      <c r="I32" s="44">
        <v>-4285.9273709999998</v>
      </c>
      <c r="J32" s="74">
        <v>0.25</v>
      </c>
      <c r="K32" s="44">
        <v>1</v>
      </c>
      <c r="L32" s="44">
        <v>-9828.244944</v>
      </c>
      <c r="M32" s="66">
        <v>0.33333299999999999</v>
      </c>
      <c r="N32" s="43">
        <v>0</v>
      </c>
      <c r="O32" s="44">
        <v>0</v>
      </c>
      <c r="P32" s="74">
        <v>0</v>
      </c>
    </row>
    <row r="33" spans="1:16" ht="15" customHeight="1" x14ac:dyDescent="0.2">
      <c r="A33" s="111"/>
      <c r="B33" s="114"/>
      <c r="C33" s="84" t="s">
        <v>47</v>
      </c>
      <c r="D33" s="44">
        <v>-17</v>
      </c>
      <c r="E33" s="44">
        <v>0</v>
      </c>
      <c r="F33" s="44">
        <v>21777.895777000002</v>
      </c>
      <c r="G33" s="66">
        <v>-0.106701</v>
      </c>
      <c r="H33" s="43">
        <v>2</v>
      </c>
      <c r="I33" s="44">
        <v>39112.603695999998</v>
      </c>
      <c r="J33" s="74">
        <v>-0.109524</v>
      </c>
      <c r="K33" s="44">
        <v>-19</v>
      </c>
      <c r="L33" s="44">
        <v>13428.653479000001</v>
      </c>
      <c r="M33" s="66">
        <v>-0.10732800000000001</v>
      </c>
      <c r="N33" s="43">
        <v>0</v>
      </c>
      <c r="O33" s="44">
        <v>0</v>
      </c>
      <c r="P33" s="74">
        <v>0</v>
      </c>
    </row>
    <row r="34" spans="1:16" ht="15" customHeight="1" x14ac:dyDescent="0.2">
      <c r="A34" s="111"/>
      <c r="B34" s="114"/>
      <c r="C34" s="84" t="s">
        <v>48</v>
      </c>
      <c r="D34" s="44">
        <v>-159</v>
      </c>
      <c r="E34" s="44">
        <v>0</v>
      </c>
      <c r="F34" s="44">
        <v>50755.553263000002</v>
      </c>
      <c r="G34" s="66">
        <v>-3.6920000000000001E-2</v>
      </c>
      <c r="H34" s="43">
        <v>-60</v>
      </c>
      <c r="I34" s="44">
        <v>58781.502747999999</v>
      </c>
      <c r="J34" s="74">
        <v>-5.0862999999999998E-2</v>
      </c>
      <c r="K34" s="44">
        <v>-99</v>
      </c>
      <c r="L34" s="44">
        <v>44951.336810000001</v>
      </c>
      <c r="M34" s="66">
        <v>-2.8721E-2</v>
      </c>
      <c r="N34" s="43">
        <v>0</v>
      </c>
      <c r="O34" s="44">
        <v>0</v>
      </c>
      <c r="P34" s="74">
        <v>0</v>
      </c>
    </row>
    <row r="35" spans="1:16" ht="15" customHeight="1" x14ac:dyDescent="0.2">
      <c r="A35" s="111"/>
      <c r="B35" s="114"/>
      <c r="C35" s="84" t="s">
        <v>49</v>
      </c>
      <c r="D35" s="44">
        <v>-665</v>
      </c>
      <c r="E35" s="44">
        <v>0</v>
      </c>
      <c r="F35" s="44">
        <v>55056.642719000003</v>
      </c>
      <c r="G35" s="66">
        <v>-3.4369999999999998E-2</v>
      </c>
      <c r="H35" s="43">
        <v>-287</v>
      </c>
      <c r="I35" s="44">
        <v>45564.210206999996</v>
      </c>
      <c r="J35" s="74">
        <v>-0.167021</v>
      </c>
      <c r="K35" s="44">
        <v>-378</v>
      </c>
      <c r="L35" s="44">
        <v>62220.344864999999</v>
      </c>
      <c r="M35" s="66">
        <v>5.8018E-2</v>
      </c>
      <c r="N35" s="43">
        <v>0</v>
      </c>
      <c r="O35" s="44">
        <v>0</v>
      </c>
      <c r="P35" s="74">
        <v>0</v>
      </c>
    </row>
    <row r="36" spans="1:16" ht="15" customHeight="1" x14ac:dyDescent="0.2">
      <c r="A36" s="111"/>
      <c r="B36" s="114"/>
      <c r="C36" s="84" t="s">
        <v>50</v>
      </c>
      <c r="D36" s="44">
        <v>-794</v>
      </c>
      <c r="E36" s="44">
        <v>0</v>
      </c>
      <c r="F36" s="44">
        <v>65214.539561999998</v>
      </c>
      <c r="G36" s="66">
        <v>-6.9839999999999999E-2</v>
      </c>
      <c r="H36" s="43">
        <v>-302</v>
      </c>
      <c r="I36" s="44">
        <v>52602.118764999999</v>
      </c>
      <c r="J36" s="74">
        <v>-0.25509599999999999</v>
      </c>
      <c r="K36" s="44">
        <v>-492</v>
      </c>
      <c r="L36" s="44">
        <v>72956.945365000007</v>
      </c>
      <c r="M36" s="66">
        <v>4.0348000000000002E-2</v>
      </c>
      <c r="N36" s="43">
        <v>0</v>
      </c>
      <c r="O36" s="44">
        <v>0</v>
      </c>
      <c r="P36" s="74">
        <v>0</v>
      </c>
    </row>
    <row r="37" spans="1:16" ht="15" customHeight="1" x14ac:dyDescent="0.2">
      <c r="A37" s="111"/>
      <c r="B37" s="114"/>
      <c r="C37" s="84" t="s">
        <v>51</v>
      </c>
      <c r="D37" s="44">
        <v>-644</v>
      </c>
      <c r="E37" s="44">
        <v>0</v>
      </c>
      <c r="F37" s="44">
        <v>45023.416004999999</v>
      </c>
      <c r="G37" s="66">
        <v>-0.28089399999999998</v>
      </c>
      <c r="H37" s="43">
        <v>-231</v>
      </c>
      <c r="I37" s="44">
        <v>36663.132187000003</v>
      </c>
      <c r="J37" s="74">
        <v>-0.26588600000000001</v>
      </c>
      <c r="K37" s="44">
        <v>-413</v>
      </c>
      <c r="L37" s="44">
        <v>50063.182604000001</v>
      </c>
      <c r="M37" s="66">
        <v>-0.28285199999999999</v>
      </c>
      <c r="N37" s="43">
        <v>0</v>
      </c>
      <c r="O37" s="44">
        <v>0</v>
      </c>
      <c r="P37" s="74">
        <v>0</v>
      </c>
    </row>
    <row r="38" spans="1:16" s="3" customFormat="1" ht="15" customHeight="1" x14ac:dyDescent="0.2">
      <c r="A38" s="111"/>
      <c r="B38" s="114"/>
      <c r="C38" s="84" t="s">
        <v>52</v>
      </c>
      <c r="D38" s="35">
        <v>-553</v>
      </c>
      <c r="E38" s="35">
        <v>0</v>
      </c>
      <c r="F38" s="35">
        <v>42691.506079999999</v>
      </c>
      <c r="G38" s="68">
        <v>-0.41543200000000002</v>
      </c>
      <c r="H38" s="43">
        <v>-208</v>
      </c>
      <c r="I38" s="44">
        <v>55916.091993000002</v>
      </c>
      <c r="J38" s="74">
        <v>-0.27966099999999999</v>
      </c>
      <c r="K38" s="35">
        <v>-345</v>
      </c>
      <c r="L38" s="35">
        <v>36505.136201000001</v>
      </c>
      <c r="M38" s="68">
        <v>-0.50869399999999998</v>
      </c>
      <c r="N38" s="43">
        <v>0</v>
      </c>
      <c r="O38" s="44">
        <v>0</v>
      </c>
      <c r="P38" s="74">
        <v>0</v>
      </c>
    </row>
    <row r="39" spans="1:16" ht="15" customHeight="1" x14ac:dyDescent="0.2">
      <c r="A39" s="111"/>
      <c r="B39" s="114"/>
      <c r="C39" s="84" t="s">
        <v>53</v>
      </c>
      <c r="D39" s="44">
        <v>-401</v>
      </c>
      <c r="E39" s="44">
        <v>0</v>
      </c>
      <c r="F39" s="44">
        <v>62231.221494999998</v>
      </c>
      <c r="G39" s="66">
        <v>-0.46471600000000002</v>
      </c>
      <c r="H39" s="43">
        <v>-134</v>
      </c>
      <c r="I39" s="44">
        <v>75420.243465000007</v>
      </c>
      <c r="J39" s="74">
        <v>-0.29079300000000002</v>
      </c>
      <c r="K39" s="44">
        <v>-267</v>
      </c>
      <c r="L39" s="44">
        <v>53828.749248</v>
      </c>
      <c r="M39" s="66">
        <v>-0.53420699999999999</v>
      </c>
      <c r="N39" s="43">
        <v>0</v>
      </c>
      <c r="O39" s="44">
        <v>0</v>
      </c>
      <c r="P39" s="74">
        <v>0</v>
      </c>
    </row>
    <row r="40" spans="1:16" ht="15" customHeight="1" x14ac:dyDescent="0.2">
      <c r="A40" s="111"/>
      <c r="B40" s="114"/>
      <c r="C40" s="84" t="s">
        <v>54</v>
      </c>
      <c r="D40" s="44">
        <v>-297</v>
      </c>
      <c r="E40" s="44">
        <v>0</v>
      </c>
      <c r="F40" s="44">
        <v>102904.51886900001</v>
      </c>
      <c r="G40" s="66">
        <v>-0.22558900000000001</v>
      </c>
      <c r="H40" s="43">
        <v>-106</v>
      </c>
      <c r="I40" s="44">
        <v>92746.027205999999</v>
      </c>
      <c r="J40" s="74">
        <v>-0.104842</v>
      </c>
      <c r="K40" s="44">
        <v>-191</v>
      </c>
      <c r="L40" s="44">
        <v>128079.066779</v>
      </c>
      <c r="M40" s="66">
        <v>-7.2021000000000002E-2</v>
      </c>
      <c r="N40" s="43">
        <v>0</v>
      </c>
      <c r="O40" s="44">
        <v>0</v>
      </c>
      <c r="P40" s="74">
        <v>0</v>
      </c>
    </row>
    <row r="41" spans="1:16" ht="15" customHeight="1" x14ac:dyDescent="0.2">
      <c r="A41" s="111"/>
      <c r="B41" s="114"/>
      <c r="C41" s="84" t="s">
        <v>55</v>
      </c>
      <c r="D41" s="44">
        <v>-318</v>
      </c>
      <c r="E41" s="44">
        <v>0</v>
      </c>
      <c r="F41" s="44">
        <v>37082.344298999997</v>
      </c>
      <c r="G41" s="66">
        <v>-5.8254E-2</v>
      </c>
      <c r="H41" s="43">
        <v>-142</v>
      </c>
      <c r="I41" s="44">
        <v>12775.421682</v>
      </c>
      <c r="J41" s="74">
        <v>0.19588700000000001</v>
      </c>
      <c r="K41" s="44">
        <v>-176</v>
      </c>
      <c r="L41" s="44">
        <v>96190.446668000004</v>
      </c>
      <c r="M41" s="66">
        <v>-0.176425</v>
      </c>
      <c r="N41" s="43">
        <v>0</v>
      </c>
      <c r="O41" s="44">
        <v>0</v>
      </c>
      <c r="P41" s="74">
        <v>0</v>
      </c>
    </row>
    <row r="42" spans="1:16" s="3" customFormat="1" ht="15" customHeight="1" x14ac:dyDescent="0.2">
      <c r="A42" s="111"/>
      <c r="B42" s="114"/>
      <c r="C42" s="84" t="s">
        <v>56</v>
      </c>
      <c r="D42" s="35">
        <v>-452</v>
      </c>
      <c r="E42" s="35">
        <v>0</v>
      </c>
      <c r="F42" s="35">
        <v>-53586.608834999999</v>
      </c>
      <c r="G42" s="68">
        <v>-0.456395</v>
      </c>
      <c r="H42" s="43">
        <v>-107</v>
      </c>
      <c r="I42" s="44">
        <v>-42028.268459999999</v>
      </c>
      <c r="J42" s="74">
        <v>-5.6121999999999998E-2</v>
      </c>
      <c r="K42" s="35">
        <v>-345</v>
      </c>
      <c r="L42" s="35">
        <v>132076.891623</v>
      </c>
      <c r="M42" s="68">
        <v>-0.497143</v>
      </c>
      <c r="N42" s="43">
        <v>0</v>
      </c>
      <c r="O42" s="44">
        <v>0</v>
      </c>
      <c r="P42" s="74">
        <v>0</v>
      </c>
    </row>
    <row r="43" spans="1:16" s="3" customFormat="1" ht="15" customHeight="1" x14ac:dyDescent="0.2">
      <c r="A43" s="112"/>
      <c r="B43" s="115"/>
      <c r="C43" s="85" t="s">
        <v>9</v>
      </c>
      <c r="D43" s="46">
        <v>-4299</v>
      </c>
      <c r="E43" s="46">
        <v>0</v>
      </c>
      <c r="F43" s="46">
        <v>31744.173283</v>
      </c>
      <c r="G43" s="67">
        <v>-0.28223300000000001</v>
      </c>
      <c r="H43" s="87">
        <v>-1575</v>
      </c>
      <c r="I43" s="46">
        <v>29372.421501000001</v>
      </c>
      <c r="J43" s="75">
        <v>-0.23641799999999999</v>
      </c>
      <c r="K43" s="46">
        <v>-2724</v>
      </c>
      <c r="L43" s="46">
        <v>33250.882227000002</v>
      </c>
      <c r="M43" s="67">
        <v>-0.302373</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4</v>
      </c>
      <c r="E45" s="53">
        <v>1.2383999999999999E-2</v>
      </c>
      <c r="F45" s="44">
        <v>116241.25</v>
      </c>
      <c r="G45" s="66">
        <v>0</v>
      </c>
      <c r="H45" s="43">
        <v>1</v>
      </c>
      <c r="I45" s="44">
        <v>125326</v>
      </c>
      <c r="J45" s="74">
        <v>0</v>
      </c>
      <c r="K45" s="44">
        <v>3</v>
      </c>
      <c r="L45" s="44">
        <v>113213</v>
      </c>
      <c r="M45" s="66">
        <v>0</v>
      </c>
      <c r="N45" s="43">
        <v>0</v>
      </c>
      <c r="O45" s="44">
        <v>0</v>
      </c>
      <c r="P45" s="74">
        <v>0</v>
      </c>
    </row>
    <row r="46" spans="1:16" ht="15" customHeight="1" x14ac:dyDescent="0.2">
      <c r="A46" s="111"/>
      <c r="B46" s="114"/>
      <c r="C46" s="84" t="s">
        <v>48</v>
      </c>
      <c r="D46" s="44">
        <v>147</v>
      </c>
      <c r="E46" s="53">
        <v>5.4708E-2</v>
      </c>
      <c r="F46" s="44">
        <v>160299.16326500001</v>
      </c>
      <c r="G46" s="66">
        <v>0.238095</v>
      </c>
      <c r="H46" s="43">
        <v>50</v>
      </c>
      <c r="I46" s="44">
        <v>179639.44</v>
      </c>
      <c r="J46" s="74">
        <v>0.28000000000000003</v>
      </c>
      <c r="K46" s="44">
        <v>97</v>
      </c>
      <c r="L46" s="44">
        <v>150329.948454</v>
      </c>
      <c r="M46" s="66">
        <v>0.21649499999999999</v>
      </c>
      <c r="N46" s="43">
        <v>0</v>
      </c>
      <c r="O46" s="44">
        <v>0</v>
      </c>
      <c r="P46" s="74">
        <v>0</v>
      </c>
    </row>
    <row r="47" spans="1:16" ht="15" customHeight="1" x14ac:dyDescent="0.2">
      <c r="A47" s="111"/>
      <c r="B47" s="114"/>
      <c r="C47" s="84" t="s">
        <v>49</v>
      </c>
      <c r="D47" s="44">
        <v>390</v>
      </c>
      <c r="E47" s="53">
        <v>5.3512999999999998E-2</v>
      </c>
      <c r="F47" s="44">
        <v>205729.33076899999</v>
      </c>
      <c r="G47" s="66">
        <v>0.664103</v>
      </c>
      <c r="H47" s="43">
        <v>142</v>
      </c>
      <c r="I47" s="44">
        <v>189424.07746500001</v>
      </c>
      <c r="J47" s="74">
        <v>0.471831</v>
      </c>
      <c r="K47" s="44">
        <v>248</v>
      </c>
      <c r="L47" s="44">
        <v>215065.40322599999</v>
      </c>
      <c r="M47" s="66">
        <v>0.77419400000000005</v>
      </c>
      <c r="N47" s="43">
        <v>0</v>
      </c>
      <c r="O47" s="44">
        <v>0</v>
      </c>
      <c r="P47" s="74">
        <v>0</v>
      </c>
    </row>
    <row r="48" spans="1:16" ht="15" customHeight="1" x14ac:dyDescent="0.2">
      <c r="A48" s="111"/>
      <c r="B48" s="114"/>
      <c r="C48" s="84" t="s">
        <v>50</v>
      </c>
      <c r="D48" s="44">
        <v>386</v>
      </c>
      <c r="E48" s="53">
        <v>4.4024000000000001E-2</v>
      </c>
      <c r="F48" s="44">
        <v>252392.69171000001</v>
      </c>
      <c r="G48" s="66">
        <v>1.031088</v>
      </c>
      <c r="H48" s="43">
        <v>127</v>
      </c>
      <c r="I48" s="44">
        <v>227950.11023600001</v>
      </c>
      <c r="J48" s="74">
        <v>0.62992099999999995</v>
      </c>
      <c r="K48" s="44">
        <v>259</v>
      </c>
      <c r="L48" s="44">
        <v>264378.050193</v>
      </c>
      <c r="M48" s="66">
        <v>1.2277990000000001</v>
      </c>
      <c r="N48" s="43">
        <v>0</v>
      </c>
      <c r="O48" s="44">
        <v>0</v>
      </c>
      <c r="P48" s="74">
        <v>0</v>
      </c>
    </row>
    <row r="49" spans="1:16" ht="15" customHeight="1" x14ac:dyDescent="0.2">
      <c r="A49" s="111"/>
      <c r="B49" s="114"/>
      <c r="C49" s="84" t="s">
        <v>51</v>
      </c>
      <c r="D49" s="44">
        <v>282</v>
      </c>
      <c r="E49" s="53">
        <v>3.4866000000000001E-2</v>
      </c>
      <c r="F49" s="44">
        <v>275709.375887</v>
      </c>
      <c r="G49" s="66">
        <v>1.2163120000000001</v>
      </c>
      <c r="H49" s="43">
        <v>83</v>
      </c>
      <c r="I49" s="44">
        <v>254564.313253</v>
      </c>
      <c r="J49" s="74">
        <v>0.915663</v>
      </c>
      <c r="K49" s="44">
        <v>199</v>
      </c>
      <c r="L49" s="44">
        <v>284528.67336700001</v>
      </c>
      <c r="M49" s="66">
        <v>1.341709</v>
      </c>
      <c r="N49" s="43">
        <v>0</v>
      </c>
      <c r="O49" s="44">
        <v>0</v>
      </c>
      <c r="P49" s="74">
        <v>0</v>
      </c>
    </row>
    <row r="50" spans="1:16" s="3" customFormat="1" ht="15" customHeight="1" x14ac:dyDescent="0.2">
      <c r="A50" s="111"/>
      <c r="B50" s="114"/>
      <c r="C50" s="84" t="s">
        <v>52</v>
      </c>
      <c r="D50" s="35">
        <v>168</v>
      </c>
      <c r="E50" s="55">
        <v>2.4379999999999999E-2</v>
      </c>
      <c r="F50" s="35">
        <v>283807.90476200002</v>
      </c>
      <c r="G50" s="68">
        <v>1.1011899999999999</v>
      </c>
      <c r="H50" s="43">
        <v>44</v>
      </c>
      <c r="I50" s="44">
        <v>257040.022727</v>
      </c>
      <c r="J50" s="74">
        <v>0.70454499999999998</v>
      </c>
      <c r="K50" s="35">
        <v>124</v>
      </c>
      <c r="L50" s="35">
        <v>293306.18548400002</v>
      </c>
      <c r="M50" s="68">
        <v>1.241935</v>
      </c>
      <c r="N50" s="43">
        <v>0</v>
      </c>
      <c r="O50" s="44">
        <v>0</v>
      </c>
      <c r="P50" s="74">
        <v>0</v>
      </c>
    </row>
    <row r="51" spans="1:16" ht="15" customHeight="1" x14ac:dyDescent="0.2">
      <c r="A51" s="111"/>
      <c r="B51" s="114"/>
      <c r="C51" s="84" t="s">
        <v>53</v>
      </c>
      <c r="D51" s="44">
        <v>115</v>
      </c>
      <c r="E51" s="53">
        <v>2.0660999999999999E-2</v>
      </c>
      <c r="F51" s="44">
        <v>278270.78260899999</v>
      </c>
      <c r="G51" s="66">
        <v>1.0695650000000001</v>
      </c>
      <c r="H51" s="43">
        <v>38</v>
      </c>
      <c r="I51" s="44">
        <v>216754.31578899999</v>
      </c>
      <c r="J51" s="74">
        <v>0.394737</v>
      </c>
      <c r="K51" s="44">
        <v>77</v>
      </c>
      <c r="L51" s="44">
        <v>308629.55844200001</v>
      </c>
      <c r="M51" s="66">
        <v>1.4025970000000001</v>
      </c>
      <c r="N51" s="43">
        <v>0</v>
      </c>
      <c r="O51" s="44">
        <v>0</v>
      </c>
      <c r="P51" s="74">
        <v>0</v>
      </c>
    </row>
    <row r="52" spans="1:16" ht="15" customHeight="1" x14ac:dyDescent="0.2">
      <c r="A52" s="111"/>
      <c r="B52" s="114"/>
      <c r="C52" s="84" t="s">
        <v>54</v>
      </c>
      <c r="D52" s="44">
        <v>35</v>
      </c>
      <c r="E52" s="53">
        <v>7.6220000000000003E-3</v>
      </c>
      <c r="F52" s="44">
        <v>251811.20000000001</v>
      </c>
      <c r="G52" s="66">
        <v>0.54285700000000003</v>
      </c>
      <c r="H52" s="43">
        <v>12</v>
      </c>
      <c r="I52" s="44">
        <v>259210.25</v>
      </c>
      <c r="J52" s="74">
        <v>0.33333299999999999</v>
      </c>
      <c r="K52" s="44">
        <v>23</v>
      </c>
      <c r="L52" s="44">
        <v>247950.82608699999</v>
      </c>
      <c r="M52" s="66">
        <v>0.65217400000000003</v>
      </c>
      <c r="N52" s="43">
        <v>0</v>
      </c>
      <c r="O52" s="44">
        <v>0</v>
      </c>
      <c r="P52" s="74">
        <v>0</v>
      </c>
    </row>
    <row r="53" spans="1:16" ht="15" customHeight="1" x14ac:dyDescent="0.2">
      <c r="A53" s="111"/>
      <c r="B53" s="114"/>
      <c r="C53" s="84" t="s">
        <v>55</v>
      </c>
      <c r="D53" s="44">
        <v>26</v>
      </c>
      <c r="E53" s="53">
        <v>6.4559999999999999E-3</v>
      </c>
      <c r="F53" s="44">
        <v>314725.38461499999</v>
      </c>
      <c r="G53" s="66">
        <v>0.69230800000000003</v>
      </c>
      <c r="H53" s="43">
        <v>8</v>
      </c>
      <c r="I53" s="44">
        <v>271033.875</v>
      </c>
      <c r="J53" s="74">
        <v>0</v>
      </c>
      <c r="K53" s="44">
        <v>18</v>
      </c>
      <c r="L53" s="44">
        <v>334143.83333300002</v>
      </c>
      <c r="M53" s="66">
        <v>1</v>
      </c>
      <c r="N53" s="43">
        <v>0</v>
      </c>
      <c r="O53" s="44">
        <v>0</v>
      </c>
      <c r="P53" s="74">
        <v>0</v>
      </c>
    </row>
    <row r="54" spans="1:16" s="3" customFormat="1" ht="15" customHeight="1" x14ac:dyDescent="0.2">
      <c r="A54" s="111"/>
      <c r="B54" s="114"/>
      <c r="C54" s="84" t="s">
        <v>56</v>
      </c>
      <c r="D54" s="35">
        <v>3</v>
      </c>
      <c r="E54" s="55">
        <v>2.8600000000000001E-4</v>
      </c>
      <c r="F54" s="35">
        <v>180654.66666700001</v>
      </c>
      <c r="G54" s="68">
        <v>0</v>
      </c>
      <c r="H54" s="43">
        <v>1</v>
      </c>
      <c r="I54" s="44">
        <v>180191</v>
      </c>
      <c r="J54" s="74">
        <v>0</v>
      </c>
      <c r="K54" s="35">
        <v>2</v>
      </c>
      <c r="L54" s="35">
        <v>180886.5</v>
      </c>
      <c r="M54" s="68">
        <v>0</v>
      </c>
      <c r="N54" s="43">
        <v>0</v>
      </c>
      <c r="O54" s="44">
        <v>0</v>
      </c>
      <c r="P54" s="74">
        <v>0</v>
      </c>
    </row>
    <row r="55" spans="1:16" s="3" customFormat="1" ht="15" customHeight="1" x14ac:dyDescent="0.2">
      <c r="A55" s="112"/>
      <c r="B55" s="115"/>
      <c r="C55" s="85" t="s">
        <v>9</v>
      </c>
      <c r="D55" s="46">
        <v>1556</v>
      </c>
      <c r="E55" s="54">
        <v>2.6460999999999998E-2</v>
      </c>
      <c r="F55" s="46">
        <v>242066.89460199999</v>
      </c>
      <c r="G55" s="67">
        <v>0.88688900000000004</v>
      </c>
      <c r="H55" s="87">
        <v>506</v>
      </c>
      <c r="I55" s="46">
        <v>219544.32608699999</v>
      </c>
      <c r="J55" s="75">
        <v>0.56719399999999998</v>
      </c>
      <c r="K55" s="46">
        <v>1050</v>
      </c>
      <c r="L55" s="46">
        <v>252920.62761900001</v>
      </c>
      <c r="M55" s="67">
        <v>1.0409520000000001</v>
      </c>
      <c r="N55" s="87">
        <v>0</v>
      </c>
      <c r="O55" s="46">
        <v>0</v>
      </c>
      <c r="P55" s="75">
        <v>0</v>
      </c>
    </row>
    <row r="56" spans="1:16" ht="15" customHeight="1" x14ac:dyDescent="0.2">
      <c r="A56" s="110">
        <v>5</v>
      </c>
      <c r="B56" s="113" t="s">
        <v>60</v>
      </c>
      <c r="C56" s="84" t="s">
        <v>46</v>
      </c>
      <c r="D56" s="44">
        <v>69</v>
      </c>
      <c r="E56" s="53">
        <v>1</v>
      </c>
      <c r="F56" s="44">
        <v>54703.739130000002</v>
      </c>
      <c r="G56" s="66">
        <v>0.115942</v>
      </c>
      <c r="H56" s="43">
        <v>35</v>
      </c>
      <c r="I56" s="44">
        <v>55449.942857000002</v>
      </c>
      <c r="J56" s="74">
        <v>5.7142999999999999E-2</v>
      </c>
      <c r="K56" s="44">
        <v>34</v>
      </c>
      <c r="L56" s="44">
        <v>53935.588235000003</v>
      </c>
      <c r="M56" s="66">
        <v>0.17647099999999999</v>
      </c>
      <c r="N56" s="43">
        <v>0</v>
      </c>
      <c r="O56" s="44">
        <v>0</v>
      </c>
      <c r="P56" s="74">
        <v>0</v>
      </c>
    </row>
    <row r="57" spans="1:16" ht="15" customHeight="1" x14ac:dyDescent="0.2">
      <c r="A57" s="111"/>
      <c r="B57" s="114"/>
      <c r="C57" s="84" t="s">
        <v>47</v>
      </c>
      <c r="D57" s="44">
        <v>323</v>
      </c>
      <c r="E57" s="53">
        <v>1</v>
      </c>
      <c r="F57" s="44">
        <v>109450.73065</v>
      </c>
      <c r="G57" s="66">
        <v>7.7398999999999996E-2</v>
      </c>
      <c r="H57" s="43">
        <v>102</v>
      </c>
      <c r="I57" s="44">
        <v>137649.28431399999</v>
      </c>
      <c r="J57" s="74">
        <v>0.17647099999999999</v>
      </c>
      <c r="K57" s="44">
        <v>221</v>
      </c>
      <c r="L57" s="44">
        <v>96436.013575000004</v>
      </c>
      <c r="M57" s="66">
        <v>3.1674000000000001E-2</v>
      </c>
      <c r="N57" s="43">
        <v>0</v>
      </c>
      <c r="O57" s="44">
        <v>0</v>
      </c>
      <c r="P57" s="74">
        <v>0</v>
      </c>
    </row>
    <row r="58" spans="1:16" ht="15" customHeight="1" x14ac:dyDescent="0.2">
      <c r="A58" s="111"/>
      <c r="B58" s="114"/>
      <c r="C58" s="84" t="s">
        <v>48</v>
      </c>
      <c r="D58" s="44">
        <v>2687</v>
      </c>
      <c r="E58" s="53">
        <v>1</v>
      </c>
      <c r="F58" s="44">
        <v>128916.672125</v>
      </c>
      <c r="G58" s="66">
        <v>0.13100100000000001</v>
      </c>
      <c r="H58" s="43">
        <v>1050</v>
      </c>
      <c r="I58" s="44">
        <v>141417.21238099999</v>
      </c>
      <c r="J58" s="74">
        <v>0.18857099999999999</v>
      </c>
      <c r="K58" s="44">
        <v>1637</v>
      </c>
      <c r="L58" s="44">
        <v>120898.610263</v>
      </c>
      <c r="M58" s="66">
        <v>9.4075000000000006E-2</v>
      </c>
      <c r="N58" s="43">
        <v>0</v>
      </c>
      <c r="O58" s="44">
        <v>0</v>
      </c>
      <c r="P58" s="74">
        <v>0</v>
      </c>
    </row>
    <row r="59" spans="1:16" ht="15" customHeight="1" x14ac:dyDescent="0.2">
      <c r="A59" s="111"/>
      <c r="B59" s="114"/>
      <c r="C59" s="84" t="s">
        <v>49</v>
      </c>
      <c r="D59" s="44">
        <v>7288</v>
      </c>
      <c r="E59" s="53">
        <v>1</v>
      </c>
      <c r="F59" s="44">
        <v>152378.90998900001</v>
      </c>
      <c r="G59" s="66">
        <v>0.35633900000000002</v>
      </c>
      <c r="H59" s="43">
        <v>2831</v>
      </c>
      <c r="I59" s="44">
        <v>165340.03744300001</v>
      </c>
      <c r="J59" s="74">
        <v>0.42458499999999999</v>
      </c>
      <c r="K59" s="44">
        <v>4457</v>
      </c>
      <c r="L59" s="44">
        <v>144146.253085</v>
      </c>
      <c r="M59" s="66">
        <v>0.31299100000000002</v>
      </c>
      <c r="N59" s="43">
        <v>0</v>
      </c>
      <c r="O59" s="44">
        <v>0</v>
      </c>
      <c r="P59" s="74">
        <v>0</v>
      </c>
    </row>
    <row r="60" spans="1:16" ht="15" customHeight="1" x14ac:dyDescent="0.2">
      <c r="A60" s="111"/>
      <c r="B60" s="114"/>
      <c r="C60" s="84" t="s">
        <v>50</v>
      </c>
      <c r="D60" s="44">
        <v>8768</v>
      </c>
      <c r="E60" s="53">
        <v>1</v>
      </c>
      <c r="F60" s="44">
        <v>181968.42426999999</v>
      </c>
      <c r="G60" s="66">
        <v>0.66754100000000005</v>
      </c>
      <c r="H60" s="43">
        <v>3151</v>
      </c>
      <c r="I60" s="44">
        <v>194394.576325</v>
      </c>
      <c r="J60" s="74">
        <v>0.63979699999999995</v>
      </c>
      <c r="K60" s="44">
        <v>5617</v>
      </c>
      <c r="L60" s="44">
        <v>174997.656044</v>
      </c>
      <c r="M60" s="66">
        <v>0.68310499999999996</v>
      </c>
      <c r="N60" s="43">
        <v>0</v>
      </c>
      <c r="O60" s="44">
        <v>0</v>
      </c>
      <c r="P60" s="74">
        <v>0</v>
      </c>
    </row>
    <row r="61" spans="1:16" ht="15" customHeight="1" x14ac:dyDescent="0.2">
      <c r="A61" s="111"/>
      <c r="B61" s="114"/>
      <c r="C61" s="84" t="s">
        <v>51</v>
      </c>
      <c r="D61" s="44">
        <v>8088</v>
      </c>
      <c r="E61" s="53">
        <v>1</v>
      </c>
      <c r="F61" s="44">
        <v>208159.17235400001</v>
      </c>
      <c r="G61" s="66">
        <v>0.98924299999999998</v>
      </c>
      <c r="H61" s="43">
        <v>2748</v>
      </c>
      <c r="I61" s="44">
        <v>208926.09424999999</v>
      </c>
      <c r="J61" s="74">
        <v>0.752911</v>
      </c>
      <c r="K61" s="44">
        <v>5340</v>
      </c>
      <c r="L61" s="44">
        <v>207764.50917599999</v>
      </c>
      <c r="M61" s="66">
        <v>1.1108610000000001</v>
      </c>
      <c r="N61" s="43">
        <v>0</v>
      </c>
      <c r="O61" s="44">
        <v>0</v>
      </c>
      <c r="P61" s="74">
        <v>0</v>
      </c>
    </row>
    <row r="62" spans="1:16" s="3" customFormat="1" ht="15" customHeight="1" x14ac:dyDescent="0.2">
      <c r="A62" s="111"/>
      <c r="B62" s="114"/>
      <c r="C62" s="84" t="s">
        <v>52</v>
      </c>
      <c r="D62" s="35">
        <v>6891</v>
      </c>
      <c r="E62" s="55">
        <v>1</v>
      </c>
      <c r="F62" s="35">
        <v>220829.33463900001</v>
      </c>
      <c r="G62" s="68">
        <v>1.1620950000000001</v>
      </c>
      <c r="H62" s="43">
        <v>2309</v>
      </c>
      <c r="I62" s="44">
        <v>209842.871373</v>
      </c>
      <c r="J62" s="74">
        <v>0.78995199999999999</v>
      </c>
      <c r="K62" s="35">
        <v>4582</v>
      </c>
      <c r="L62" s="35">
        <v>226365.72566600001</v>
      </c>
      <c r="M62" s="68">
        <v>1.349629</v>
      </c>
      <c r="N62" s="43">
        <v>0</v>
      </c>
      <c r="O62" s="44">
        <v>0</v>
      </c>
      <c r="P62" s="74">
        <v>0</v>
      </c>
    </row>
    <row r="63" spans="1:16" ht="15" customHeight="1" x14ac:dyDescent="0.2">
      <c r="A63" s="111"/>
      <c r="B63" s="114"/>
      <c r="C63" s="84" t="s">
        <v>53</v>
      </c>
      <c r="D63" s="44">
        <v>5566</v>
      </c>
      <c r="E63" s="53">
        <v>1</v>
      </c>
      <c r="F63" s="44">
        <v>220469.81458899999</v>
      </c>
      <c r="G63" s="66">
        <v>1.1148039999999999</v>
      </c>
      <c r="H63" s="43">
        <v>1940</v>
      </c>
      <c r="I63" s="44">
        <v>199791.69742300001</v>
      </c>
      <c r="J63" s="74">
        <v>0.63917500000000005</v>
      </c>
      <c r="K63" s="44">
        <v>3626</v>
      </c>
      <c r="L63" s="44">
        <v>231533.12051800001</v>
      </c>
      <c r="M63" s="66">
        <v>1.3692770000000001</v>
      </c>
      <c r="N63" s="43">
        <v>0</v>
      </c>
      <c r="O63" s="44">
        <v>0</v>
      </c>
      <c r="P63" s="74">
        <v>0</v>
      </c>
    </row>
    <row r="64" spans="1:16" ht="15" customHeight="1" x14ac:dyDescent="0.2">
      <c r="A64" s="111"/>
      <c r="B64" s="114"/>
      <c r="C64" s="84" t="s">
        <v>54</v>
      </c>
      <c r="D64" s="44">
        <v>4592</v>
      </c>
      <c r="E64" s="53">
        <v>1</v>
      </c>
      <c r="F64" s="44">
        <v>212671.15831900001</v>
      </c>
      <c r="G64" s="66">
        <v>0.90505199999999997</v>
      </c>
      <c r="H64" s="43">
        <v>1642</v>
      </c>
      <c r="I64" s="44">
        <v>185772.81729599999</v>
      </c>
      <c r="J64" s="74">
        <v>0.45980500000000002</v>
      </c>
      <c r="K64" s="44">
        <v>2950</v>
      </c>
      <c r="L64" s="44">
        <v>227643.04847499999</v>
      </c>
      <c r="M64" s="66">
        <v>1.152881</v>
      </c>
      <c r="N64" s="43">
        <v>0</v>
      </c>
      <c r="O64" s="44">
        <v>0</v>
      </c>
      <c r="P64" s="74">
        <v>0</v>
      </c>
    </row>
    <row r="65" spans="1:16" ht="15" customHeight="1" x14ac:dyDescent="0.2">
      <c r="A65" s="111"/>
      <c r="B65" s="114"/>
      <c r="C65" s="84" t="s">
        <v>55</v>
      </c>
      <c r="D65" s="44">
        <v>4027</v>
      </c>
      <c r="E65" s="53">
        <v>1</v>
      </c>
      <c r="F65" s="44">
        <v>210495.277626</v>
      </c>
      <c r="G65" s="66">
        <v>0.70275600000000005</v>
      </c>
      <c r="H65" s="43">
        <v>1403</v>
      </c>
      <c r="I65" s="44">
        <v>177971.98289399999</v>
      </c>
      <c r="J65" s="74">
        <v>0.23877399999999999</v>
      </c>
      <c r="K65" s="44">
        <v>2624</v>
      </c>
      <c r="L65" s="44">
        <v>227884.82888700001</v>
      </c>
      <c r="M65" s="66">
        <v>0.95083799999999996</v>
      </c>
      <c r="N65" s="43">
        <v>0</v>
      </c>
      <c r="O65" s="44">
        <v>0</v>
      </c>
      <c r="P65" s="74">
        <v>0</v>
      </c>
    </row>
    <row r="66" spans="1:16" s="3" customFormat="1" ht="15" customHeight="1" x14ac:dyDescent="0.2">
      <c r="A66" s="111"/>
      <c r="B66" s="114"/>
      <c r="C66" s="84" t="s">
        <v>56</v>
      </c>
      <c r="D66" s="35">
        <v>10505</v>
      </c>
      <c r="E66" s="55">
        <v>1</v>
      </c>
      <c r="F66" s="35">
        <v>187466.222656</v>
      </c>
      <c r="G66" s="68">
        <v>0.47815299999999999</v>
      </c>
      <c r="H66" s="43">
        <v>3540</v>
      </c>
      <c r="I66" s="44">
        <v>154623.32344599999</v>
      </c>
      <c r="J66" s="74">
        <v>5.7345E-2</v>
      </c>
      <c r="K66" s="35">
        <v>6965</v>
      </c>
      <c r="L66" s="35">
        <v>204158.80890199999</v>
      </c>
      <c r="M66" s="68">
        <v>0.69203199999999998</v>
      </c>
      <c r="N66" s="43">
        <v>0</v>
      </c>
      <c r="O66" s="44">
        <v>0</v>
      </c>
      <c r="P66" s="74">
        <v>0</v>
      </c>
    </row>
    <row r="67" spans="1:16" s="3" customFormat="1" ht="15" customHeight="1" x14ac:dyDescent="0.2">
      <c r="A67" s="112"/>
      <c r="B67" s="115"/>
      <c r="C67" s="85" t="s">
        <v>9</v>
      </c>
      <c r="D67" s="46">
        <v>58804</v>
      </c>
      <c r="E67" s="54">
        <v>1</v>
      </c>
      <c r="F67" s="46">
        <v>192463.222094</v>
      </c>
      <c r="G67" s="67">
        <v>0.73222900000000002</v>
      </c>
      <c r="H67" s="87">
        <v>20751</v>
      </c>
      <c r="I67" s="46">
        <v>182807.39323399999</v>
      </c>
      <c r="J67" s="75">
        <v>0.47525400000000001</v>
      </c>
      <c r="K67" s="46">
        <v>38053</v>
      </c>
      <c r="L67" s="46">
        <v>197728.72296499999</v>
      </c>
      <c r="M67" s="67">
        <v>0.87236199999999997</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370" priority="30" operator="notEqual">
      <formula>H8+K8+N8</formula>
    </cfRule>
  </conditionalFormatting>
  <conditionalFormatting sqref="D20:D30">
    <cfRule type="cellIs" dxfId="369" priority="29" operator="notEqual">
      <formula>H20+K20+N20</formula>
    </cfRule>
  </conditionalFormatting>
  <conditionalFormatting sqref="D32:D42">
    <cfRule type="cellIs" dxfId="368" priority="28" operator="notEqual">
      <formula>H32+K32+N32</formula>
    </cfRule>
  </conditionalFormatting>
  <conditionalFormatting sqref="D44:D54">
    <cfRule type="cellIs" dxfId="367" priority="27" operator="notEqual">
      <formula>H44+K44+N44</formula>
    </cfRule>
  </conditionalFormatting>
  <conditionalFormatting sqref="D56:D66">
    <cfRule type="cellIs" dxfId="366" priority="26" operator="notEqual">
      <formula>H56+K56+N56</formula>
    </cfRule>
  </conditionalFormatting>
  <conditionalFormatting sqref="D19">
    <cfRule type="cellIs" dxfId="365" priority="25" operator="notEqual">
      <formula>SUM(D8:D18)</formula>
    </cfRule>
  </conditionalFormatting>
  <conditionalFormatting sqref="D31">
    <cfRule type="cellIs" dxfId="364" priority="24" operator="notEqual">
      <formula>H31+K31+N31</formula>
    </cfRule>
  </conditionalFormatting>
  <conditionalFormatting sqref="D31">
    <cfRule type="cellIs" dxfId="363" priority="23" operator="notEqual">
      <formula>SUM(D20:D30)</formula>
    </cfRule>
  </conditionalFormatting>
  <conditionalFormatting sqref="D43">
    <cfRule type="cellIs" dxfId="362" priority="22" operator="notEqual">
      <formula>H43+K43+N43</formula>
    </cfRule>
  </conditionalFormatting>
  <conditionalFormatting sqref="D43">
    <cfRule type="cellIs" dxfId="361" priority="21" operator="notEqual">
      <formula>SUM(D32:D42)</formula>
    </cfRule>
  </conditionalFormatting>
  <conditionalFormatting sqref="D55">
    <cfRule type="cellIs" dxfId="360" priority="20" operator="notEqual">
      <formula>H55+K55+N55</formula>
    </cfRule>
  </conditionalFormatting>
  <conditionalFormatting sqref="D55">
    <cfRule type="cellIs" dxfId="359" priority="19" operator="notEqual">
      <formula>SUM(D44:D54)</formula>
    </cfRule>
  </conditionalFormatting>
  <conditionalFormatting sqref="D67">
    <cfRule type="cellIs" dxfId="358" priority="18" operator="notEqual">
      <formula>H67+K67+N67</formula>
    </cfRule>
  </conditionalFormatting>
  <conditionalFormatting sqref="D67">
    <cfRule type="cellIs" dxfId="357" priority="17" operator="notEqual">
      <formula>SUM(D56:D66)</formula>
    </cfRule>
  </conditionalFormatting>
  <conditionalFormatting sqref="H19">
    <cfRule type="cellIs" dxfId="356" priority="16" operator="notEqual">
      <formula>SUM(H8:H18)</formula>
    </cfRule>
  </conditionalFormatting>
  <conditionalFormatting sqref="K19">
    <cfRule type="cellIs" dxfId="355" priority="15" operator="notEqual">
      <formula>SUM(K8:K18)</formula>
    </cfRule>
  </conditionalFormatting>
  <conditionalFormatting sqref="N19">
    <cfRule type="cellIs" dxfId="354" priority="14" operator="notEqual">
      <formula>SUM(N8:N18)</formula>
    </cfRule>
  </conditionalFormatting>
  <conditionalFormatting sqref="H31">
    <cfRule type="cellIs" dxfId="353" priority="13" operator="notEqual">
      <formula>SUM(H20:H30)</formula>
    </cfRule>
  </conditionalFormatting>
  <conditionalFormatting sqref="K31">
    <cfRule type="cellIs" dxfId="352" priority="12" operator="notEqual">
      <formula>SUM(K20:K30)</formula>
    </cfRule>
  </conditionalFormatting>
  <conditionalFormatting sqref="N31">
    <cfRule type="cellIs" dxfId="351" priority="11" operator="notEqual">
      <formula>SUM(N20:N30)</formula>
    </cfRule>
  </conditionalFormatting>
  <conditionalFormatting sqref="H43">
    <cfRule type="cellIs" dxfId="350" priority="10" operator="notEqual">
      <formula>SUM(H32:H42)</formula>
    </cfRule>
  </conditionalFormatting>
  <conditionalFormatting sqref="K43">
    <cfRule type="cellIs" dxfId="349" priority="9" operator="notEqual">
      <formula>SUM(K32:K42)</formula>
    </cfRule>
  </conditionalFormatting>
  <conditionalFormatting sqref="N43">
    <cfRule type="cellIs" dxfId="348" priority="8" operator="notEqual">
      <formula>SUM(N32:N42)</formula>
    </cfRule>
  </conditionalFormatting>
  <conditionalFormatting sqref="H55">
    <cfRule type="cellIs" dxfId="347" priority="7" operator="notEqual">
      <formula>SUM(H44:H54)</formula>
    </cfRule>
  </conditionalFormatting>
  <conditionalFormatting sqref="K55">
    <cfRule type="cellIs" dxfId="346" priority="6" operator="notEqual">
      <formula>SUM(K44:K54)</formula>
    </cfRule>
  </conditionalFormatting>
  <conditionalFormatting sqref="N55">
    <cfRule type="cellIs" dxfId="345" priority="5" operator="notEqual">
      <formula>SUM(N44:N54)</formula>
    </cfRule>
  </conditionalFormatting>
  <conditionalFormatting sqref="H67">
    <cfRule type="cellIs" dxfId="344" priority="4" operator="notEqual">
      <formula>SUM(H56:H66)</formula>
    </cfRule>
  </conditionalFormatting>
  <conditionalFormatting sqref="K67">
    <cfRule type="cellIs" dxfId="343" priority="3" operator="notEqual">
      <formula>SUM(K56:K66)</formula>
    </cfRule>
  </conditionalFormatting>
  <conditionalFormatting sqref="N67">
    <cfRule type="cellIs" dxfId="342" priority="2" operator="notEqual">
      <formula>SUM(N56:N66)</formula>
    </cfRule>
  </conditionalFormatting>
  <conditionalFormatting sqref="D32:D43">
    <cfRule type="cellIs" dxfId="34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68</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2023 Y AGOSTO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9</v>
      </c>
      <c r="E8" s="53">
        <v>0.214286</v>
      </c>
      <c r="F8" s="44">
        <v>60923.160013000001</v>
      </c>
      <c r="G8" s="66">
        <v>0</v>
      </c>
      <c r="H8" s="43">
        <v>4</v>
      </c>
      <c r="I8" s="44">
        <v>48716.040329000003</v>
      </c>
      <c r="J8" s="74">
        <v>0</v>
      </c>
      <c r="K8" s="44">
        <v>5</v>
      </c>
      <c r="L8" s="44">
        <v>70688.855760999999</v>
      </c>
      <c r="M8" s="66">
        <v>0</v>
      </c>
      <c r="N8" s="43">
        <v>0</v>
      </c>
      <c r="O8" s="44">
        <v>0</v>
      </c>
      <c r="P8" s="74">
        <v>0</v>
      </c>
    </row>
    <row r="9" spans="1:16" ht="15" customHeight="1" x14ac:dyDescent="0.2">
      <c r="A9" s="111"/>
      <c r="B9" s="114"/>
      <c r="C9" s="84" t="s">
        <v>47</v>
      </c>
      <c r="D9" s="44">
        <v>65</v>
      </c>
      <c r="E9" s="53">
        <v>0.35519099999999998</v>
      </c>
      <c r="F9" s="44">
        <v>89675.462358000004</v>
      </c>
      <c r="G9" s="66">
        <v>0.107692</v>
      </c>
      <c r="H9" s="43">
        <v>19</v>
      </c>
      <c r="I9" s="44">
        <v>104752.427952</v>
      </c>
      <c r="J9" s="74">
        <v>0.21052599999999999</v>
      </c>
      <c r="K9" s="44">
        <v>46</v>
      </c>
      <c r="L9" s="44">
        <v>83448.020046999998</v>
      </c>
      <c r="M9" s="66">
        <v>6.5216999999999997E-2</v>
      </c>
      <c r="N9" s="43">
        <v>0</v>
      </c>
      <c r="O9" s="44">
        <v>0</v>
      </c>
      <c r="P9" s="74">
        <v>0</v>
      </c>
    </row>
    <row r="10" spans="1:16" ht="15" customHeight="1" x14ac:dyDescent="0.2">
      <c r="A10" s="111"/>
      <c r="B10" s="114"/>
      <c r="C10" s="84" t="s">
        <v>48</v>
      </c>
      <c r="D10" s="44">
        <v>490</v>
      </c>
      <c r="E10" s="53">
        <v>0.23798</v>
      </c>
      <c r="F10" s="44">
        <v>95455.627961999999</v>
      </c>
      <c r="G10" s="66">
        <v>0.14898</v>
      </c>
      <c r="H10" s="43">
        <v>174</v>
      </c>
      <c r="I10" s="44">
        <v>104468.800084</v>
      </c>
      <c r="J10" s="74">
        <v>0.218391</v>
      </c>
      <c r="K10" s="44">
        <v>316</v>
      </c>
      <c r="L10" s="44">
        <v>90492.678755999994</v>
      </c>
      <c r="M10" s="66">
        <v>0.110759</v>
      </c>
      <c r="N10" s="43">
        <v>0</v>
      </c>
      <c r="O10" s="44">
        <v>0</v>
      </c>
      <c r="P10" s="74">
        <v>0</v>
      </c>
    </row>
    <row r="11" spans="1:16" ht="15" customHeight="1" x14ac:dyDescent="0.2">
      <c r="A11" s="111"/>
      <c r="B11" s="114"/>
      <c r="C11" s="84" t="s">
        <v>49</v>
      </c>
      <c r="D11" s="44">
        <v>1006</v>
      </c>
      <c r="E11" s="53">
        <v>0.15553500000000001</v>
      </c>
      <c r="F11" s="44">
        <v>104931.35109</v>
      </c>
      <c r="G11" s="66">
        <v>0.22962199999999999</v>
      </c>
      <c r="H11" s="43">
        <v>403</v>
      </c>
      <c r="I11" s="44">
        <v>122600.46414700001</v>
      </c>
      <c r="J11" s="74">
        <v>0.35732000000000003</v>
      </c>
      <c r="K11" s="44">
        <v>603</v>
      </c>
      <c r="L11" s="44">
        <v>93122.640373999995</v>
      </c>
      <c r="M11" s="66">
        <v>0.14427899999999999</v>
      </c>
      <c r="N11" s="43">
        <v>0</v>
      </c>
      <c r="O11" s="44">
        <v>0</v>
      </c>
      <c r="P11" s="74">
        <v>0</v>
      </c>
    </row>
    <row r="12" spans="1:16" ht="15" customHeight="1" x14ac:dyDescent="0.2">
      <c r="A12" s="111"/>
      <c r="B12" s="114"/>
      <c r="C12" s="84" t="s">
        <v>50</v>
      </c>
      <c r="D12" s="44">
        <v>887</v>
      </c>
      <c r="E12" s="53">
        <v>0.117204</v>
      </c>
      <c r="F12" s="44">
        <v>122764.72489500001</v>
      </c>
      <c r="G12" s="66">
        <v>0.42502800000000002</v>
      </c>
      <c r="H12" s="43">
        <v>275</v>
      </c>
      <c r="I12" s="44">
        <v>148185.76374200001</v>
      </c>
      <c r="J12" s="74">
        <v>0.60363599999999995</v>
      </c>
      <c r="K12" s="44">
        <v>612</v>
      </c>
      <c r="L12" s="44">
        <v>111341.872471</v>
      </c>
      <c r="M12" s="66">
        <v>0.34477099999999999</v>
      </c>
      <c r="N12" s="43">
        <v>0</v>
      </c>
      <c r="O12" s="44">
        <v>0</v>
      </c>
      <c r="P12" s="74">
        <v>0</v>
      </c>
    </row>
    <row r="13" spans="1:16" ht="15" customHeight="1" x14ac:dyDescent="0.2">
      <c r="A13" s="111"/>
      <c r="B13" s="114"/>
      <c r="C13" s="84" t="s">
        <v>51</v>
      </c>
      <c r="D13" s="44">
        <v>746</v>
      </c>
      <c r="E13" s="53">
        <v>0.110929</v>
      </c>
      <c r="F13" s="44">
        <v>144553.656055</v>
      </c>
      <c r="G13" s="66">
        <v>0.69302900000000001</v>
      </c>
      <c r="H13" s="43">
        <v>234</v>
      </c>
      <c r="I13" s="44">
        <v>162248.307436</v>
      </c>
      <c r="J13" s="74">
        <v>0.78632500000000005</v>
      </c>
      <c r="K13" s="44">
        <v>512</v>
      </c>
      <c r="L13" s="44">
        <v>136466.64741599999</v>
      </c>
      <c r="M13" s="66">
        <v>0.65039100000000005</v>
      </c>
      <c r="N13" s="43">
        <v>0</v>
      </c>
      <c r="O13" s="44">
        <v>0</v>
      </c>
      <c r="P13" s="74">
        <v>0</v>
      </c>
    </row>
    <row r="14" spans="1:16" s="3" customFormat="1" ht="15" customHeight="1" x14ac:dyDescent="0.2">
      <c r="A14" s="111"/>
      <c r="B14" s="114"/>
      <c r="C14" s="84" t="s">
        <v>52</v>
      </c>
      <c r="D14" s="35">
        <v>564</v>
      </c>
      <c r="E14" s="55">
        <v>9.9295999999999995E-2</v>
      </c>
      <c r="F14" s="35">
        <v>150463.70263700001</v>
      </c>
      <c r="G14" s="68">
        <v>0.75709199999999999</v>
      </c>
      <c r="H14" s="43">
        <v>188</v>
      </c>
      <c r="I14" s="44">
        <v>167546.648223</v>
      </c>
      <c r="J14" s="74">
        <v>0.79255299999999995</v>
      </c>
      <c r="K14" s="35">
        <v>376</v>
      </c>
      <c r="L14" s="35">
        <v>141922.22984399999</v>
      </c>
      <c r="M14" s="68">
        <v>0.73936199999999996</v>
      </c>
      <c r="N14" s="43">
        <v>0</v>
      </c>
      <c r="O14" s="44">
        <v>0</v>
      </c>
      <c r="P14" s="74">
        <v>0</v>
      </c>
    </row>
    <row r="15" spans="1:16" ht="15" customHeight="1" x14ac:dyDescent="0.2">
      <c r="A15" s="111"/>
      <c r="B15" s="114"/>
      <c r="C15" s="84" t="s">
        <v>53</v>
      </c>
      <c r="D15" s="44">
        <v>379</v>
      </c>
      <c r="E15" s="53">
        <v>8.2052E-2</v>
      </c>
      <c r="F15" s="44">
        <v>152698.35516800001</v>
      </c>
      <c r="G15" s="66">
        <v>0.77308699999999997</v>
      </c>
      <c r="H15" s="43">
        <v>101</v>
      </c>
      <c r="I15" s="44">
        <v>156199.16210799999</v>
      </c>
      <c r="J15" s="74">
        <v>0.70296999999999998</v>
      </c>
      <c r="K15" s="44">
        <v>278</v>
      </c>
      <c r="L15" s="44">
        <v>151426.479265</v>
      </c>
      <c r="M15" s="66">
        <v>0.79856099999999997</v>
      </c>
      <c r="N15" s="43">
        <v>0</v>
      </c>
      <c r="O15" s="44">
        <v>0</v>
      </c>
      <c r="P15" s="74">
        <v>0</v>
      </c>
    </row>
    <row r="16" spans="1:16" ht="15" customHeight="1" x14ac:dyDescent="0.2">
      <c r="A16" s="111"/>
      <c r="B16" s="114"/>
      <c r="C16" s="84" t="s">
        <v>54</v>
      </c>
      <c r="D16" s="44">
        <v>289</v>
      </c>
      <c r="E16" s="53">
        <v>7.7562999999999993E-2</v>
      </c>
      <c r="F16" s="44">
        <v>163532.514712</v>
      </c>
      <c r="G16" s="66">
        <v>0.74394499999999997</v>
      </c>
      <c r="H16" s="43">
        <v>94</v>
      </c>
      <c r="I16" s="44">
        <v>156073.75070900001</v>
      </c>
      <c r="J16" s="74">
        <v>0.40425499999999998</v>
      </c>
      <c r="K16" s="44">
        <v>195</v>
      </c>
      <c r="L16" s="44">
        <v>167128.021462</v>
      </c>
      <c r="M16" s="66">
        <v>0.90769200000000005</v>
      </c>
      <c r="N16" s="43">
        <v>0</v>
      </c>
      <c r="O16" s="44">
        <v>0</v>
      </c>
      <c r="P16" s="74">
        <v>0</v>
      </c>
    </row>
    <row r="17" spans="1:16" ht="15" customHeight="1" x14ac:dyDescent="0.2">
      <c r="A17" s="111"/>
      <c r="B17" s="114"/>
      <c r="C17" s="84" t="s">
        <v>55</v>
      </c>
      <c r="D17" s="44">
        <v>289</v>
      </c>
      <c r="E17" s="53">
        <v>8.9279999999999998E-2</v>
      </c>
      <c r="F17" s="44">
        <v>154307.43043800001</v>
      </c>
      <c r="G17" s="66">
        <v>0.52595199999999998</v>
      </c>
      <c r="H17" s="43">
        <v>119</v>
      </c>
      <c r="I17" s="44">
        <v>137392.21283999999</v>
      </c>
      <c r="J17" s="74">
        <v>0.15126100000000001</v>
      </c>
      <c r="K17" s="44">
        <v>170</v>
      </c>
      <c r="L17" s="44">
        <v>166148.082757</v>
      </c>
      <c r="M17" s="66">
        <v>0.78823500000000002</v>
      </c>
      <c r="N17" s="43">
        <v>0</v>
      </c>
      <c r="O17" s="44">
        <v>0</v>
      </c>
      <c r="P17" s="74">
        <v>0</v>
      </c>
    </row>
    <row r="18" spans="1:16" s="3" customFormat="1" ht="15" customHeight="1" x14ac:dyDescent="0.2">
      <c r="A18" s="111"/>
      <c r="B18" s="114"/>
      <c r="C18" s="84" t="s">
        <v>56</v>
      </c>
      <c r="D18" s="35">
        <v>418</v>
      </c>
      <c r="E18" s="55">
        <v>7.8823000000000004E-2</v>
      </c>
      <c r="F18" s="35">
        <v>179346.025024</v>
      </c>
      <c r="G18" s="68">
        <v>0.31818200000000002</v>
      </c>
      <c r="H18" s="43">
        <v>173</v>
      </c>
      <c r="I18" s="44">
        <v>158419.57782899999</v>
      </c>
      <c r="J18" s="74">
        <v>0.115607</v>
      </c>
      <c r="K18" s="35">
        <v>245</v>
      </c>
      <c r="L18" s="35">
        <v>194122.659166</v>
      </c>
      <c r="M18" s="68">
        <v>0.46122400000000002</v>
      </c>
      <c r="N18" s="43">
        <v>0</v>
      </c>
      <c r="O18" s="44">
        <v>0</v>
      </c>
      <c r="P18" s="74">
        <v>0</v>
      </c>
    </row>
    <row r="19" spans="1:16" s="3" customFormat="1" ht="15" customHeight="1" x14ac:dyDescent="0.2">
      <c r="A19" s="112"/>
      <c r="B19" s="115"/>
      <c r="C19" s="85" t="s">
        <v>9</v>
      </c>
      <c r="D19" s="46">
        <v>5142</v>
      </c>
      <c r="E19" s="54">
        <v>0.112738</v>
      </c>
      <c r="F19" s="46">
        <v>133216.12919000001</v>
      </c>
      <c r="G19" s="67">
        <v>0.47160600000000003</v>
      </c>
      <c r="H19" s="87">
        <v>1784</v>
      </c>
      <c r="I19" s="46">
        <v>142483.17579899999</v>
      </c>
      <c r="J19" s="75">
        <v>0.466368</v>
      </c>
      <c r="K19" s="46">
        <v>3358</v>
      </c>
      <c r="L19" s="46">
        <v>128292.838198</v>
      </c>
      <c r="M19" s="67">
        <v>0.47438999999999998</v>
      </c>
      <c r="N19" s="87">
        <v>0</v>
      </c>
      <c r="O19" s="46">
        <v>0</v>
      </c>
      <c r="P19" s="75">
        <v>0</v>
      </c>
    </row>
    <row r="20" spans="1:16" ht="15" customHeight="1" x14ac:dyDescent="0.2">
      <c r="A20" s="110">
        <v>2</v>
      </c>
      <c r="B20" s="113" t="s">
        <v>57</v>
      </c>
      <c r="C20" s="84" t="s">
        <v>46</v>
      </c>
      <c r="D20" s="44">
        <v>7</v>
      </c>
      <c r="E20" s="53">
        <v>0.16666700000000001</v>
      </c>
      <c r="F20" s="44">
        <v>60996</v>
      </c>
      <c r="G20" s="66">
        <v>0.28571400000000002</v>
      </c>
      <c r="H20" s="43">
        <v>5</v>
      </c>
      <c r="I20" s="44">
        <v>39048</v>
      </c>
      <c r="J20" s="74">
        <v>0.4</v>
      </c>
      <c r="K20" s="44">
        <v>2</v>
      </c>
      <c r="L20" s="44">
        <v>115866</v>
      </c>
      <c r="M20" s="66">
        <v>0</v>
      </c>
      <c r="N20" s="43">
        <v>0</v>
      </c>
      <c r="O20" s="44">
        <v>0</v>
      </c>
      <c r="P20" s="74">
        <v>0</v>
      </c>
    </row>
    <row r="21" spans="1:16" ht="15" customHeight="1" x14ac:dyDescent="0.2">
      <c r="A21" s="111"/>
      <c r="B21" s="114"/>
      <c r="C21" s="84" t="s">
        <v>47</v>
      </c>
      <c r="D21" s="44">
        <v>48</v>
      </c>
      <c r="E21" s="53">
        <v>0.262295</v>
      </c>
      <c r="F21" s="44">
        <v>121044.1875</v>
      </c>
      <c r="G21" s="66">
        <v>6.25E-2</v>
      </c>
      <c r="H21" s="43">
        <v>20</v>
      </c>
      <c r="I21" s="44">
        <v>126802.7</v>
      </c>
      <c r="J21" s="74">
        <v>0.1</v>
      </c>
      <c r="K21" s="44">
        <v>28</v>
      </c>
      <c r="L21" s="44">
        <v>116930.964286</v>
      </c>
      <c r="M21" s="66">
        <v>3.5714000000000003E-2</v>
      </c>
      <c r="N21" s="43">
        <v>0</v>
      </c>
      <c r="O21" s="44">
        <v>0</v>
      </c>
      <c r="P21" s="74">
        <v>0</v>
      </c>
    </row>
    <row r="22" spans="1:16" ht="15" customHeight="1" x14ac:dyDescent="0.2">
      <c r="A22" s="111"/>
      <c r="B22" s="114"/>
      <c r="C22" s="84" t="s">
        <v>48</v>
      </c>
      <c r="D22" s="44">
        <v>280</v>
      </c>
      <c r="E22" s="53">
        <v>0.135988</v>
      </c>
      <c r="F22" s="44">
        <v>133760.29642900001</v>
      </c>
      <c r="G22" s="66">
        <v>6.4285999999999996E-2</v>
      </c>
      <c r="H22" s="43">
        <v>121</v>
      </c>
      <c r="I22" s="44">
        <v>134423.05785099999</v>
      </c>
      <c r="J22" s="74">
        <v>8.2644999999999996E-2</v>
      </c>
      <c r="K22" s="44">
        <v>159</v>
      </c>
      <c r="L22" s="44">
        <v>133255.93081799999</v>
      </c>
      <c r="M22" s="66">
        <v>5.0313999999999998E-2</v>
      </c>
      <c r="N22" s="43">
        <v>0</v>
      </c>
      <c r="O22" s="44">
        <v>0</v>
      </c>
      <c r="P22" s="74">
        <v>0</v>
      </c>
    </row>
    <row r="23" spans="1:16" ht="15" customHeight="1" x14ac:dyDescent="0.2">
      <c r="A23" s="111"/>
      <c r="B23" s="114"/>
      <c r="C23" s="84" t="s">
        <v>49</v>
      </c>
      <c r="D23" s="44">
        <v>273</v>
      </c>
      <c r="E23" s="53">
        <v>4.2208000000000002E-2</v>
      </c>
      <c r="F23" s="44">
        <v>142796.959707</v>
      </c>
      <c r="G23" s="66">
        <v>0.16117200000000001</v>
      </c>
      <c r="H23" s="43">
        <v>102</v>
      </c>
      <c r="I23" s="44">
        <v>150705.421569</v>
      </c>
      <c r="J23" s="74">
        <v>0.20588200000000001</v>
      </c>
      <c r="K23" s="44">
        <v>171</v>
      </c>
      <c r="L23" s="44">
        <v>138079.63157900001</v>
      </c>
      <c r="M23" s="66">
        <v>0.13450300000000001</v>
      </c>
      <c r="N23" s="43">
        <v>0</v>
      </c>
      <c r="O23" s="44">
        <v>0</v>
      </c>
      <c r="P23" s="74">
        <v>0</v>
      </c>
    </row>
    <row r="24" spans="1:16" ht="15" customHeight="1" x14ac:dyDescent="0.2">
      <c r="A24" s="111"/>
      <c r="B24" s="114"/>
      <c r="C24" s="84" t="s">
        <v>50</v>
      </c>
      <c r="D24" s="44">
        <v>184</v>
      </c>
      <c r="E24" s="53">
        <v>2.4313000000000001E-2</v>
      </c>
      <c r="F24" s="44">
        <v>163222.20652199999</v>
      </c>
      <c r="G24" s="66">
        <v>0.25</v>
      </c>
      <c r="H24" s="43">
        <v>59</v>
      </c>
      <c r="I24" s="44">
        <v>184280.22033899999</v>
      </c>
      <c r="J24" s="74">
        <v>0.37288100000000002</v>
      </c>
      <c r="K24" s="44">
        <v>125</v>
      </c>
      <c r="L24" s="44">
        <v>153282.82399999999</v>
      </c>
      <c r="M24" s="66">
        <v>0.192</v>
      </c>
      <c r="N24" s="43">
        <v>0</v>
      </c>
      <c r="O24" s="44">
        <v>0</v>
      </c>
      <c r="P24" s="74">
        <v>0</v>
      </c>
    </row>
    <row r="25" spans="1:16" ht="15" customHeight="1" x14ac:dyDescent="0.2">
      <c r="A25" s="111"/>
      <c r="B25" s="114"/>
      <c r="C25" s="84" t="s">
        <v>51</v>
      </c>
      <c r="D25" s="44">
        <v>117</v>
      </c>
      <c r="E25" s="53">
        <v>1.7398E-2</v>
      </c>
      <c r="F25" s="44">
        <v>176471.65812000001</v>
      </c>
      <c r="G25" s="66">
        <v>0.40170899999999998</v>
      </c>
      <c r="H25" s="43">
        <v>35</v>
      </c>
      <c r="I25" s="44">
        <v>178626.857143</v>
      </c>
      <c r="J25" s="74">
        <v>0.45714300000000002</v>
      </c>
      <c r="K25" s="44">
        <v>82</v>
      </c>
      <c r="L25" s="44">
        <v>175551.75609800001</v>
      </c>
      <c r="M25" s="66">
        <v>0.37804900000000002</v>
      </c>
      <c r="N25" s="43">
        <v>0</v>
      </c>
      <c r="O25" s="44">
        <v>0</v>
      </c>
      <c r="P25" s="74">
        <v>0</v>
      </c>
    </row>
    <row r="26" spans="1:16" s="3" customFormat="1" ht="15" customHeight="1" x14ac:dyDescent="0.2">
      <c r="A26" s="111"/>
      <c r="B26" s="114"/>
      <c r="C26" s="84" t="s">
        <v>52</v>
      </c>
      <c r="D26" s="35">
        <v>73</v>
      </c>
      <c r="E26" s="55">
        <v>1.2852000000000001E-2</v>
      </c>
      <c r="F26" s="35">
        <v>168621.438356</v>
      </c>
      <c r="G26" s="68">
        <v>0.21917800000000001</v>
      </c>
      <c r="H26" s="43">
        <v>29</v>
      </c>
      <c r="I26" s="44">
        <v>181812.24137900001</v>
      </c>
      <c r="J26" s="74">
        <v>0.24137900000000001</v>
      </c>
      <c r="K26" s="35">
        <v>44</v>
      </c>
      <c r="L26" s="35">
        <v>159927.5</v>
      </c>
      <c r="M26" s="68">
        <v>0.204545</v>
      </c>
      <c r="N26" s="43">
        <v>0</v>
      </c>
      <c r="O26" s="44">
        <v>0</v>
      </c>
      <c r="P26" s="74">
        <v>0</v>
      </c>
    </row>
    <row r="27" spans="1:16" ht="15" customHeight="1" x14ac:dyDescent="0.2">
      <c r="A27" s="111"/>
      <c r="B27" s="114"/>
      <c r="C27" s="84" t="s">
        <v>53</v>
      </c>
      <c r="D27" s="44">
        <v>52</v>
      </c>
      <c r="E27" s="53">
        <v>1.1258000000000001E-2</v>
      </c>
      <c r="F27" s="44">
        <v>181803.36538500001</v>
      </c>
      <c r="G27" s="66">
        <v>0.25</v>
      </c>
      <c r="H27" s="43">
        <v>20</v>
      </c>
      <c r="I27" s="44">
        <v>175255.3</v>
      </c>
      <c r="J27" s="74">
        <v>0.25</v>
      </c>
      <c r="K27" s="44">
        <v>32</v>
      </c>
      <c r="L27" s="44">
        <v>185895.90625</v>
      </c>
      <c r="M27" s="66">
        <v>0.25</v>
      </c>
      <c r="N27" s="43">
        <v>0</v>
      </c>
      <c r="O27" s="44">
        <v>0</v>
      </c>
      <c r="P27" s="74">
        <v>0</v>
      </c>
    </row>
    <row r="28" spans="1:16" ht="15" customHeight="1" x14ac:dyDescent="0.2">
      <c r="A28" s="111"/>
      <c r="B28" s="114"/>
      <c r="C28" s="84" t="s">
        <v>54</v>
      </c>
      <c r="D28" s="44">
        <v>31</v>
      </c>
      <c r="E28" s="53">
        <v>8.3199999999999993E-3</v>
      </c>
      <c r="F28" s="44">
        <v>234475.870968</v>
      </c>
      <c r="G28" s="66">
        <v>0.45161299999999999</v>
      </c>
      <c r="H28" s="43">
        <v>19</v>
      </c>
      <c r="I28" s="44">
        <v>203541.73684200001</v>
      </c>
      <c r="J28" s="74">
        <v>0.47368399999999999</v>
      </c>
      <c r="K28" s="44">
        <v>12</v>
      </c>
      <c r="L28" s="44">
        <v>283454.91666699998</v>
      </c>
      <c r="M28" s="66">
        <v>0.41666700000000001</v>
      </c>
      <c r="N28" s="43">
        <v>0</v>
      </c>
      <c r="O28" s="44">
        <v>0</v>
      </c>
      <c r="P28" s="74">
        <v>0</v>
      </c>
    </row>
    <row r="29" spans="1:16" ht="15" customHeight="1" x14ac:dyDescent="0.2">
      <c r="A29" s="111"/>
      <c r="B29" s="114"/>
      <c r="C29" s="84" t="s">
        <v>55</v>
      </c>
      <c r="D29" s="44">
        <v>12</v>
      </c>
      <c r="E29" s="53">
        <v>3.7069999999999998E-3</v>
      </c>
      <c r="F29" s="44">
        <v>156093.5</v>
      </c>
      <c r="G29" s="66">
        <v>0.16666700000000001</v>
      </c>
      <c r="H29" s="43">
        <v>6</v>
      </c>
      <c r="I29" s="44">
        <v>94060</v>
      </c>
      <c r="J29" s="74">
        <v>0.16666700000000001</v>
      </c>
      <c r="K29" s="44">
        <v>6</v>
      </c>
      <c r="L29" s="44">
        <v>218127</v>
      </c>
      <c r="M29" s="66">
        <v>0.16666700000000001</v>
      </c>
      <c r="N29" s="43">
        <v>0</v>
      </c>
      <c r="O29" s="44">
        <v>0</v>
      </c>
      <c r="P29" s="74">
        <v>0</v>
      </c>
    </row>
    <row r="30" spans="1:16" s="3" customFormat="1" ht="15" customHeight="1" x14ac:dyDescent="0.2">
      <c r="A30" s="111"/>
      <c r="B30" s="114"/>
      <c r="C30" s="84" t="s">
        <v>56</v>
      </c>
      <c r="D30" s="35">
        <v>12</v>
      </c>
      <c r="E30" s="55">
        <v>2.2629999999999998E-3</v>
      </c>
      <c r="F30" s="35">
        <v>121805.25</v>
      </c>
      <c r="G30" s="68">
        <v>0.16666700000000001</v>
      </c>
      <c r="H30" s="43">
        <v>10</v>
      </c>
      <c r="I30" s="44">
        <v>85574</v>
      </c>
      <c r="J30" s="74">
        <v>0.2</v>
      </c>
      <c r="K30" s="35">
        <v>2</v>
      </c>
      <c r="L30" s="35">
        <v>302961.5</v>
      </c>
      <c r="M30" s="68">
        <v>0</v>
      </c>
      <c r="N30" s="43">
        <v>0</v>
      </c>
      <c r="O30" s="44">
        <v>0</v>
      </c>
      <c r="P30" s="74">
        <v>0</v>
      </c>
    </row>
    <row r="31" spans="1:16" s="3" customFormat="1" ht="15" customHeight="1" x14ac:dyDescent="0.2">
      <c r="A31" s="112"/>
      <c r="B31" s="115"/>
      <c r="C31" s="85" t="s">
        <v>9</v>
      </c>
      <c r="D31" s="46">
        <v>1089</v>
      </c>
      <c r="E31" s="54">
        <v>2.3876000000000001E-2</v>
      </c>
      <c r="F31" s="46">
        <v>152176.577594</v>
      </c>
      <c r="G31" s="67">
        <v>0.190083</v>
      </c>
      <c r="H31" s="87">
        <v>426</v>
      </c>
      <c r="I31" s="46">
        <v>153891.93427200001</v>
      </c>
      <c r="J31" s="75">
        <v>0.22770000000000001</v>
      </c>
      <c r="K31" s="46">
        <v>663</v>
      </c>
      <c r="L31" s="46">
        <v>151074.402715</v>
      </c>
      <c r="M31" s="67">
        <v>0.165913</v>
      </c>
      <c r="N31" s="87">
        <v>0</v>
      </c>
      <c r="O31" s="46">
        <v>0</v>
      </c>
      <c r="P31" s="75">
        <v>0</v>
      </c>
    </row>
    <row r="32" spans="1:16" ht="15" customHeight="1" x14ac:dyDescent="0.2">
      <c r="A32" s="110">
        <v>3</v>
      </c>
      <c r="B32" s="113" t="s">
        <v>58</v>
      </c>
      <c r="C32" s="84" t="s">
        <v>46</v>
      </c>
      <c r="D32" s="44">
        <v>-2</v>
      </c>
      <c r="E32" s="44">
        <v>0</v>
      </c>
      <c r="F32" s="44">
        <v>72.839986999999994</v>
      </c>
      <c r="G32" s="66">
        <v>0.28571400000000002</v>
      </c>
      <c r="H32" s="43">
        <v>1</v>
      </c>
      <c r="I32" s="44">
        <v>-9668.0403289999995</v>
      </c>
      <c r="J32" s="74">
        <v>0.4</v>
      </c>
      <c r="K32" s="44">
        <v>-3</v>
      </c>
      <c r="L32" s="44">
        <v>45177.144239000001</v>
      </c>
      <c r="M32" s="66">
        <v>0</v>
      </c>
      <c r="N32" s="43">
        <v>0</v>
      </c>
      <c r="O32" s="44">
        <v>0</v>
      </c>
      <c r="P32" s="74">
        <v>0</v>
      </c>
    </row>
    <row r="33" spans="1:16" ht="15" customHeight="1" x14ac:dyDescent="0.2">
      <c r="A33" s="111"/>
      <c r="B33" s="114"/>
      <c r="C33" s="84" t="s">
        <v>47</v>
      </c>
      <c r="D33" s="44">
        <v>-17</v>
      </c>
      <c r="E33" s="44">
        <v>0</v>
      </c>
      <c r="F33" s="44">
        <v>31368.725141999999</v>
      </c>
      <c r="G33" s="66">
        <v>-4.5192000000000003E-2</v>
      </c>
      <c r="H33" s="43">
        <v>1</v>
      </c>
      <c r="I33" s="44">
        <v>22050.272047999999</v>
      </c>
      <c r="J33" s="74">
        <v>-0.110526</v>
      </c>
      <c r="K33" s="44">
        <v>-18</v>
      </c>
      <c r="L33" s="44">
        <v>33482.944237999996</v>
      </c>
      <c r="M33" s="66">
        <v>-2.9503000000000001E-2</v>
      </c>
      <c r="N33" s="43">
        <v>0</v>
      </c>
      <c r="O33" s="44">
        <v>0</v>
      </c>
      <c r="P33" s="74">
        <v>0</v>
      </c>
    </row>
    <row r="34" spans="1:16" ht="15" customHeight="1" x14ac:dyDescent="0.2">
      <c r="A34" s="111"/>
      <c r="B34" s="114"/>
      <c r="C34" s="84" t="s">
        <v>48</v>
      </c>
      <c r="D34" s="44">
        <v>-210</v>
      </c>
      <c r="E34" s="44">
        <v>0</v>
      </c>
      <c r="F34" s="44">
        <v>38304.668466000003</v>
      </c>
      <c r="G34" s="66">
        <v>-8.4694000000000005E-2</v>
      </c>
      <c r="H34" s="43">
        <v>-53</v>
      </c>
      <c r="I34" s="44">
        <v>29954.257766999999</v>
      </c>
      <c r="J34" s="74">
        <v>-0.13574600000000001</v>
      </c>
      <c r="K34" s="44">
        <v>-157</v>
      </c>
      <c r="L34" s="44">
        <v>42763.252060999999</v>
      </c>
      <c r="M34" s="66">
        <v>-6.0444999999999999E-2</v>
      </c>
      <c r="N34" s="43">
        <v>0</v>
      </c>
      <c r="O34" s="44">
        <v>0</v>
      </c>
      <c r="P34" s="74">
        <v>0</v>
      </c>
    </row>
    <row r="35" spans="1:16" ht="15" customHeight="1" x14ac:dyDescent="0.2">
      <c r="A35" s="111"/>
      <c r="B35" s="114"/>
      <c r="C35" s="84" t="s">
        <v>49</v>
      </c>
      <c r="D35" s="44">
        <v>-733</v>
      </c>
      <c r="E35" s="44">
        <v>0</v>
      </c>
      <c r="F35" s="44">
        <v>37865.608616999998</v>
      </c>
      <c r="G35" s="66">
        <v>-6.8449999999999997E-2</v>
      </c>
      <c r="H35" s="43">
        <v>-301</v>
      </c>
      <c r="I35" s="44">
        <v>28104.957420999999</v>
      </c>
      <c r="J35" s="74">
        <v>-0.15143799999999999</v>
      </c>
      <c r="K35" s="44">
        <v>-432</v>
      </c>
      <c r="L35" s="44">
        <v>44956.991204999998</v>
      </c>
      <c r="M35" s="66">
        <v>-9.776E-3</v>
      </c>
      <c r="N35" s="43">
        <v>0</v>
      </c>
      <c r="O35" s="44">
        <v>0</v>
      </c>
      <c r="P35" s="74">
        <v>0</v>
      </c>
    </row>
    <row r="36" spans="1:16" ht="15" customHeight="1" x14ac:dyDescent="0.2">
      <c r="A36" s="111"/>
      <c r="B36" s="114"/>
      <c r="C36" s="84" t="s">
        <v>50</v>
      </c>
      <c r="D36" s="44">
        <v>-703</v>
      </c>
      <c r="E36" s="44">
        <v>0</v>
      </c>
      <c r="F36" s="44">
        <v>40457.481627000001</v>
      </c>
      <c r="G36" s="66">
        <v>-0.17502799999999999</v>
      </c>
      <c r="H36" s="43">
        <v>-216</v>
      </c>
      <c r="I36" s="44">
        <v>36094.456596999997</v>
      </c>
      <c r="J36" s="74">
        <v>-0.23075499999999999</v>
      </c>
      <c r="K36" s="44">
        <v>-487</v>
      </c>
      <c r="L36" s="44">
        <v>41940.951528999998</v>
      </c>
      <c r="M36" s="66">
        <v>-0.15277099999999999</v>
      </c>
      <c r="N36" s="43">
        <v>0</v>
      </c>
      <c r="O36" s="44">
        <v>0</v>
      </c>
      <c r="P36" s="74">
        <v>0</v>
      </c>
    </row>
    <row r="37" spans="1:16" ht="15" customHeight="1" x14ac:dyDescent="0.2">
      <c r="A37" s="111"/>
      <c r="B37" s="114"/>
      <c r="C37" s="84" t="s">
        <v>51</v>
      </c>
      <c r="D37" s="44">
        <v>-629</v>
      </c>
      <c r="E37" s="44">
        <v>0</v>
      </c>
      <c r="F37" s="44">
        <v>31918.002065000001</v>
      </c>
      <c r="G37" s="66">
        <v>-0.29132000000000002</v>
      </c>
      <c r="H37" s="43">
        <v>-199</v>
      </c>
      <c r="I37" s="44">
        <v>16378.549707</v>
      </c>
      <c r="J37" s="74">
        <v>-0.32918199999999997</v>
      </c>
      <c r="K37" s="44">
        <v>-430</v>
      </c>
      <c r="L37" s="44">
        <v>39085.108681999998</v>
      </c>
      <c r="M37" s="66">
        <v>-0.27234199999999997</v>
      </c>
      <c r="N37" s="43">
        <v>0</v>
      </c>
      <c r="O37" s="44">
        <v>0</v>
      </c>
      <c r="P37" s="74">
        <v>0</v>
      </c>
    </row>
    <row r="38" spans="1:16" s="3" customFormat="1" ht="15" customHeight="1" x14ac:dyDescent="0.2">
      <c r="A38" s="111"/>
      <c r="B38" s="114"/>
      <c r="C38" s="84" t="s">
        <v>52</v>
      </c>
      <c r="D38" s="35">
        <v>-491</v>
      </c>
      <c r="E38" s="35">
        <v>0</v>
      </c>
      <c r="F38" s="35">
        <v>18157.735719</v>
      </c>
      <c r="G38" s="68">
        <v>-0.537914</v>
      </c>
      <c r="H38" s="43">
        <v>-159</v>
      </c>
      <c r="I38" s="44">
        <v>14265.593156999999</v>
      </c>
      <c r="J38" s="74">
        <v>-0.55117400000000005</v>
      </c>
      <c r="K38" s="35">
        <v>-332</v>
      </c>
      <c r="L38" s="35">
        <v>18005.270155999999</v>
      </c>
      <c r="M38" s="68">
        <v>-0.53481599999999996</v>
      </c>
      <c r="N38" s="43">
        <v>0</v>
      </c>
      <c r="O38" s="44">
        <v>0</v>
      </c>
      <c r="P38" s="74">
        <v>0</v>
      </c>
    </row>
    <row r="39" spans="1:16" ht="15" customHeight="1" x14ac:dyDescent="0.2">
      <c r="A39" s="111"/>
      <c r="B39" s="114"/>
      <c r="C39" s="84" t="s">
        <v>53</v>
      </c>
      <c r="D39" s="44">
        <v>-327</v>
      </c>
      <c r="E39" s="44">
        <v>0</v>
      </c>
      <c r="F39" s="44">
        <v>29105.010216999999</v>
      </c>
      <c r="G39" s="66">
        <v>-0.52308699999999997</v>
      </c>
      <c r="H39" s="43">
        <v>-81</v>
      </c>
      <c r="I39" s="44">
        <v>19056.137891999999</v>
      </c>
      <c r="J39" s="74">
        <v>-0.45296999999999998</v>
      </c>
      <c r="K39" s="44">
        <v>-246</v>
      </c>
      <c r="L39" s="44">
        <v>34469.426984999998</v>
      </c>
      <c r="M39" s="66">
        <v>-0.54856099999999997</v>
      </c>
      <c r="N39" s="43">
        <v>0</v>
      </c>
      <c r="O39" s="44">
        <v>0</v>
      </c>
      <c r="P39" s="74">
        <v>0</v>
      </c>
    </row>
    <row r="40" spans="1:16" ht="15" customHeight="1" x14ac:dyDescent="0.2">
      <c r="A40" s="111"/>
      <c r="B40" s="114"/>
      <c r="C40" s="84" t="s">
        <v>54</v>
      </c>
      <c r="D40" s="44">
        <v>-258</v>
      </c>
      <c r="E40" s="44">
        <v>0</v>
      </c>
      <c r="F40" s="44">
        <v>70943.356255999999</v>
      </c>
      <c r="G40" s="66">
        <v>-0.29233199999999998</v>
      </c>
      <c r="H40" s="43">
        <v>-75</v>
      </c>
      <c r="I40" s="44">
        <v>47467.986132999999</v>
      </c>
      <c r="J40" s="74">
        <v>6.9429000000000005E-2</v>
      </c>
      <c r="K40" s="44">
        <v>-183</v>
      </c>
      <c r="L40" s="44">
        <v>116326.89520499999</v>
      </c>
      <c r="M40" s="66">
        <v>-0.49102600000000002</v>
      </c>
      <c r="N40" s="43">
        <v>0</v>
      </c>
      <c r="O40" s="44">
        <v>0</v>
      </c>
      <c r="P40" s="74">
        <v>0</v>
      </c>
    </row>
    <row r="41" spans="1:16" ht="15" customHeight="1" x14ac:dyDescent="0.2">
      <c r="A41" s="111"/>
      <c r="B41" s="114"/>
      <c r="C41" s="84" t="s">
        <v>55</v>
      </c>
      <c r="D41" s="44">
        <v>-277</v>
      </c>
      <c r="E41" s="44">
        <v>0</v>
      </c>
      <c r="F41" s="44">
        <v>1786.0695619999999</v>
      </c>
      <c r="G41" s="66">
        <v>-0.35928500000000002</v>
      </c>
      <c r="H41" s="43">
        <v>-113</v>
      </c>
      <c r="I41" s="44">
        <v>-43332.21284</v>
      </c>
      <c r="J41" s="74">
        <v>1.5406E-2</v>
      </c>
      <c r="K41" s="44">
        <v>-164</v>
      </c>
      <c r="L41" s="44">
        <v>51978.917243000004</v>
      </c>
      <c r="M41" s="66">
        <v>-0.62156900000000004</v>
      </c>
      <c r="N41" s="43">
        <v>0</v>
      </c>
      <c r="O41" s="44">
        <v>0</v>
      </c>
      <c r="P41" s="74">
        <v>0</v>
      </c>
    </row>
    <row r="42" spans="1:16" s="3" customFormat="1" ht="15" customHeight="1" x14ac:dyDescent="0.2">
      <c r="A42" s="111"/>
      <c r="B42" s="114"/>
      <c r="C42" s="84" t="s">
        <v>56</v>
      </c>
      <c r="D42" s="35">
        <v>-406</v>
      </c>
      <c r="E42" s="35">
        <v>0</v>
      </c>
      <c r="F42" s="35">
        <v>-57540.775024000002</v>
      </c>
      <c r="G42" s="68">
        <v>-0.15151500000000001</v>
      </c>
      <c r="H42" s="43">
        <v>-163</v>
      </c>
      <c r="I42" s="44">
        <v>-72845.577829000002</v>
      </c>
      <c r="J42" s="74">
        <v>8.4392999999999996E-2</v>
      </c>
      <c r="K42" s="35">
        <v>-243</v>
      </c>
      <c r="L42" s="35">
        <v>108838.840834</v>
      </c>
      <c r="M42" s="68">
        <v>-0.46122400000000002</v>
      </c>
      <c r="N42" s="43">
        <v>0</v>
      </c>
      <c r="O42" s="44">
        <v>0</v>
      </c>
      <c r="P42" s="74">
        <v>0</v>
      </c>
    </row>
    <row r="43" spans="1:16" s="3" customFormat="1" ht="15" customHeight="1" x14ac:dyDescent="0.2">
      <c r="A43" s="112"/>
      <c r="B43" s="115"/>
      <c r="C43" s="85" t="s">
        <v>9</v>
      </c>
      <c r="D43" s="46">
        <v>-4053</v>
      </c>
      <c r="E43" s="46">
        <v>0</v>
      </c>
      <c r="F43" s="46">
        <v>18960.448403999999</v>
      </c>
      <c r="G43" s="67">
        <v>-0.281524</v>
      </c>
      <c r="H43" s="87">
        <v>-1358</v>
      </c>
      <c r="I43" s="46">
        <v>11408.758473</v>
      </c>
      <c r="J43" s="75">
        <v>-0.23866799999999999</v>
      </c>
      <c r="K43" s="46">
        <v>-2695</v>
      </c>
      <c r="L43" s="46">
        <v>22781.564516999999</v>
      </c>
      <c r="M43" s="67">
        <v>-0.308477</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2</v>
      </c>
      <c r="E45" s="53">
        <v>1.0928999999999999E-2</v>
      </c>
      <c r="F45" s="44">
        <v>185959.5</v>
      </c>
      <c r="G45" s="66">
        <v>0</v>
      </c>
      <c r="H45" s="43">
        <v>1</v>
      </c>
      <c r="I45" s="44">
        <v>123710</v>
      </c>
      <c r="J45" s="74">
        <v>0</v>
      </c>
      <c r="K45" s="44">
        <v>1</v>
      </c>
      <c r="L45" s="44">
        <v>248209</v>
      </c>
      <c r="M45" s="66">
        <v>0</v>
      </c>
      <c r="N45" s="43">
        <v>0</v>
      </c>
      <c r="O45" s="44">
        <v>0</v>
      </c>
      <c r="P45" s="74">
        <v>0</v>
      </c>
    </row>
    <row r="46" spans="1:16" ht="15" customHeight="1" x14ac:dyDescent="0.2">
      <c r="A46" s="111"/>
      <c r="B46" s="114"/>
      <c r="C46" s="84" t="s">
        <v>48</v>
      </c>
      <c r="D46" s="44">
        <v>78</v>
      </c>
      <c r="E46" s="53">
        <v>3.7881999999999999E-2</v>
      </c>
      <c r="F46" s="44">
        <v>143364.21794900001</v>
      </c>
      <c r="G46" s="66">
        <v>0.19230800000000001</v>
      </c>
      <c r="H46" s="43">
        <v>29</v>
      </c>
      <c r="I46" s="44">
        <v>138645.62069000001</v>
      </c>
      <c r="J46" s="74">
        <v>0.103448</v>
      </c>
      <c r="K46" s="44">
        <v>49</v>
      </c>
      <c r="L46" s="44">
        <v>146156.857143</v>
      </c>
      <c r="M46" s="66">
        <v>0.244898</v>
      </c>
      <c r="N46" s="43">
        <v>0</v>
      </c>
      <c r="O46" s="44">
        <v>0</v>
      </c>
      <c r="P46" s="74">
        <v>0</v>
      </c>
    </row>
    <row r="47" spans="1:16" ht="15" customHeight="1" x14ac:dyDescent="0.2">
      <c r="A47" s="111"/>
      <c r="B47" s="114"/>
      <c r="C47" s="84" t="s">
        <v>49</v>
      </c>
      <c r="D47" s="44">
        <v>257</v>
      </c>
      <c r="E47" s="53">
        <v>3.9733999999999998E-2</v>
      </c>
      <c r="F47" s="44">
        <v>169464.08171200001</v>
      </c>
      <c r="G47" s="66">
        <v>0.39688699999999999</v>
      </c>
      <c r="H47" s="43">
        <v>89</v>
      </c>
      <c r="I47" s="44">
        <v>176708.033708</v>
      </c>
      <c r="J47" s="74">
        <v>0.37078699999999998</v>
      </c>
      <c r="K47" s="44">
        <v>168</v>
      </c>
      <c r="L47" s="44">
        <v>165626.51190499999</v>
      </c>
      <c r="M47" s="66">
        <v>0.41071400000000002</v>
      </c>
      <c r="N47" s="43">
        <v>0</v>
      </c>
      <c r="O47" s="44">
        <v>0</v>
      </c>
      <c r="P47" s="74">
        <v>0</v>
      </c>
    </row>
    <row r="48" spans="1:16" ht="15" customHeight="1" x14ac:dyDescent="0.2">
      <c r="A48" s="111"/>
      <c r="B48" s="114"/>
      <c r="C48" s="84" t="s">
        <v>50</v>
      </c>
      <c r="D48" s="44">
        <v>259</v>
      </c>
      <c r="E48" s="53">
        <v>3.4223000000000003E-2</v>
      </c>
      <c r="F48" s="44">
        <v>195703.335907</v>
      </c>
      <c r="G48" s="66">
        <v>0.60231699999999999</v>
      </c>
      <c r="H48" s="43">
        <v>112</v>
      </c>
      <c r="I48" s="44">
        <v>207944.75</v>
      </c>
      <c r="J48" s="74">
        <v>0.65178599999999998</v>
      </c>
      <c r="K48" s="44">
        <v>147</v>
      </c>
      <c r="L48" s="44">
        <v>186376.544218</v>
      </c>
      <c r="M48" s="66">
        <v>0.56462599999999996</v>
      </c>
      <c r="N48" s="43">
        <v>0</v>
      </c>
      <c r="O48" s="44">
        <v>0</v>
      </c>
      <c r="P48" s="74">
        <v>0</v>
      </c>
    </row>
    <row r="49" spans="1:16" ht="15" customHeight="1" x14ac:dyDescent="0.2">
      <c r="A49" s="111"/>
      <c r="B49" s="114"/>
      <c r="C49" s="84" t="s">
        <v>51</v>
      </c>
      <c r="D49" s="44">
        <v>209</v>
      </c>
      <c r="E49" s="53">
        <v>3.1078000000000001E-2</v>
      </c>
      <c r="F49" s="44">
        <v>225148.29665100001</v>
      </c>
      <c r="G49" s="66">
        <v>0.84210499999999999</v>
      </c>
      <c r="H49" s="43">
        <v>67</v>
      </c>
      <c r="I49" s="44">
        <v>231282.22388100001</v>
      </c>
      <c r="J49" s="74">
        <v>0.865672</v>
      </c>
      <c r="K49" s="44">
        <v>142</v>
      </c>
      <c r="L49" s="44">
        <v>222254.119718</v>
      </c>
      <c r="M49" s="66">
        <v>0.830986</v>
      </c>
      <c r="N49" s="43">
        <v>0</v>
      </c>
      <c r="O49" s="44">
        <v>0</v>
      </c>
      <c r="P49" s="74">
        <v>0</v>
      </c>
    </row>
    <row r="50" spans="1:16" s="3" customFormat="1" ht="15" customHeight="1" x14ac:dyDescent="0.2">
      <c r="A50" s="111"/>
      <c r="B50" s="114"/>
      <c r="C50" s="84" t="s">
        <v>52</v>
      </c>
      <c r="D50" s="35">
        <v>125</v>
      </c>
      <c r="E50" s="55">
        <v>2.2006999999999999E-2</v>
      </c>
      <c r="F50" s="35">
        <v>232843.38399999999</v>
      </c>
      <c r="G50" s="68">
        <v>1.04</v>
      </c>
      <c r="H50" s="43">
        <v>38</v>
      </c>
      <c r="I50" s="44">
        <v>255881.026316</v>
      </c>
      <c r="J50" s="74">
        <v>1.3421050000000001</v>
      </c>
      <c r="K50" s="35">
        <v>87</v>
      </c>
      <c r="L50" s="35">
        <v>222780.965517</v>
      </c>
      <c r="M50" s="68">
        <v>0.90804600000000002</v>
      </c>
      <c r="N50" s="43">
        <v>0</v>
      </c>
      <c r="O50" s="44">
        <v>0</v>
      </c>
      <c r="P50" s="74">
        <v>0</v>
      </c>
    </row>
    <row r="51" spans="1:16" ht="15" customHeight="1" x14ac:dyDescent="0.2">
      <c r="A51" s="111"/>
      <c r="B51" s="114"/>
      <c r="C51" s="84" t="s">
        <v>53</v>
      </c>
      <c r="D51" s="44">
        <v>79</v>
      </c>
      <c r="E51" s="53">
        <v>1.7103E-2</v>
      </c>
      <c r="F51" s="44">
        <v>259648.64556999999</v>
      </c>
      <c r="G51" s="66">
        <v>1.0506329999999999</v>
      </c>
      <c r="H51" s="43">
        <v>30</v>
      </c>
      <c r="I51" s="44">
        <v>223193.86666699999</v>
      </c>
      <c r="J51" s="74">
        <v>0.66666700000000001</v>
      </c>
      <c r="K51" s="44">
        <v>49</v>
      </c>
      <c r="L51" s="44">
        <v>281967.89795900002</v>
      </c>
      <c r="M51" s="66">
        <v>1.285714</v>
      </c>
      <c r="N51" s="43">
        <v>0</v>
      </c>
      <c r="O51" s="44">
        <v>0</v>
      </c>
      <c r="P51" s="74">
        <v>0</v>
      </c>
    </row>
    <row r="52" spans="1:16" ht="15" customHeight="1" x14ac:dyDescent="0.2">
      <c r="A52" s="111"/>
      <c r="B52" s="114"/>
      <c r="C52" s="84" t="s">
        <v>54</v>
      </c>
      <c r="D52" s="44">
        <v>35</v>
      </c>
      <c r="E52" s="53">
        <v>9.3930000000000003E-3</v>
      </c>
      <c r="F52" s="44">
        <v>253933.885714</v>
      </c>
      <c r="G52" s="66">
        <v>0.65714300000000003</v>
      </c>
      <c r="H52" s="43">
        <v>18</v>
      </c>
      <c r="I52" s="44">
        <v>247463.66666700001</v>
      </c>
      <c r="J52" s="74">
        <v>0.38888899999999998</v>
      </c>
      <c r="K52" s="44">
        <v>17</v>
      </c>
      <c r="L52" s="44">
        <v>260784.70588200001</v>
      </c>
      <c r="M52" s="66">
        <v>0.94117600000000001</v>
      </c>
      <c r="N52" s="43">
        <v>0</v>
      </c>
      <c r="O52" s="44">
        <v>0</v>
      </c>
      <c r="P52" s="74">
        <v>0</v>
      </c>
    </row>
    <row r="53" spans="1:16" ht="15" customHeight="1" x14ac:dyDescent="0.2">
      <c r="A53" s="111"/>
      <c r="B53" s="114"/>
      <c r="C53" s="84" t="s">
        <v>55</v>
      </c>
      <c r="D53" s="44">
        <v>23</v>
      </c>
      <c r="E53" s="53">
        <v>7.1050000000000002E-3</v>
      </c>
      <c r="F53" s="44">
        <v>256293.39130399999</v>
      </c>
      <c r="G53" s="66">
        <v>0.47826099999999999</v>
      </c>
      <c r="H53" s="43">
        <v>5</v>
      </c>
      <c r="I53" s="44">
        <v>175711.6</v>
      </c>
      <c r="J53" s="74">
        <v>0</v>
      </c>
      <c r="K53" s="44">
        <v>18</v>
      </c>
      <c r="L53" s="44">
        <v>278677.22222200001</v>
      </c>
      <c r="M53" s="66">
        <v>0.61111099999999996</v>
      </c>
      <c r="N53" s="43">
        <v>0</v>
      </c>
      <c r="O53" s="44">
        <v>0</v>
      </c>
      <c r="P53" s="74">
        <v>0</v>
      </c>
    </row>
    <row r="54" spans="1:16" s="3" customFormat="1" ht="15" customHeight="1" x14ac:dyDescent="0.2">
      <c r="A54" s="111"/>
      <c r="B54" s="114"/>
      <c r="C54" s="84" t="s">
        <v>56</v>
      </c>
      <c r="D54" s="35">
        <v>8</v>
      </c>
      <c r="E54" s="55">
        <v>1.5089999999999999E-3</v>
      </c>
      <c r="F54" s="35">
        <v>275312.875</v>
      </c>
      <c r="G54" s="68">
        <v>0.375</v>
      </c>
      <c r="H54" s="43">
        <v>5</v>
      </c>
      <c r="I54" s="44">
        <v>255747.4</v>
      </c>
      <c r="J54" s="74">
        <v>0.2</v>
      </c>
      <c r="K54" s="35">
        <v>3</v>
      </c>
      <c r="L54" s="35">
        <v>307922</v>
      </c>
      <c r="M54" s="68">
        <v>0.66666700000000001</v>
      </c>
      <c r="N54" s="43">
        <v>0</v>
      </c>
      <c r="O54" s="44">
        <v>0</v>
      </c>
      <c r="P54" s="74">
        <v>0</v>
      </c>
    </row>
    <row r="55" spans="1:16" s="3" customFormat="1" ht="15" customHeight="1" x14ac:dyDescent="0.2">
      <c r="A55" s="112"/>
      <c r="B55" s="115"/>
      <c r="C55" s="85" t="s">
        <v>9</v>
      </c>
      <c r="D55" s="46">
        <v>1075</v>
      </c>
      <c r="E55" s="54">
        <v>2.3569E-2</v>
      </c>
      <c r="F55" s="46">
        <v>204141.72837200001</v>
      </c>
      <c r="G55" s="67">
        <v>0.65023299999999995</v>
      </c>
      <c r="H55" s="87">
        <v>394</v>
      </c>
      <c r="I55" s="46">
        <v>207330.21573600001</v>
      </c>
      <c r="J55" s="75">
        <v>0.62436499999999995</v>
      </c>
      <c r="K55" s="46">
        <v>681</v>
      </c>
      <c r="L55" s="46">
        <v>202296.99412600001</v>
      </c>
      <c r="M55" s="67">
        <v>0.66519799999999996</v>
      </c>
      <c r="N55" s="87">
        <v>0</v>
      </c>
      <c r="O55" s="46">
        <v>0</v>
      </c>
      <c r="P55" s="75">
        <v>0</v>
      </c>
    </row>
    <row r="56" spans="1:16" ht="15" customHeight="1" x14ac:dyDescent="0.2">
      <c r="A56" s="110">
        <v>5</v>
      </c>
      <c r="B56" s="113" t="s">
        <v>60</v>
      </c>
      <c r="C56" s="84" t="s">
        <v>46</v>
      </c>
      <c r="D56" s="44">
        <v>42</v>
      </c>
      <c r="E56" s="53">
        <v>1</v>
      </c>
      <c r="F56" s="44">
        <v>50718.285713999998</v>
      </c>
      <c r="G56" s="66">
        <v>7.1429000000000006E-2</v>
      </c>
      <c r="H56" s="43">
        <v>26</v>
      </c>
      <c r="I56" s="44">
        <v>50174</v>
      </c>
      <c r="J56" s="74">
        <v>0.115385</v>
      </c>
      <c r="K56" s="44">
        <v>16</v>
      </c>
      <c r="L56" s="44">
        <v>51602.75</v>
      </c>
      <c r="M56" s="66">
        <v>0</v>
      </c>
      <c r="N56" s="43">
        <v>0</v>
      </c>
      <c r="O56" s="44">
        <v>0</v>
      </c>
      <c r="P56" s="74">
        <v>0</v>
      </c>
    </row>
    <row r="57" spans="1:16" ht="15" customHeight="1" x14ac:dyDescent="0.2">
      <c r="A57" s="111"/>
      <c r="B57" s="114"/>
      <c r="C57" s="84" t="s">
        <v>47</v>
      </c>
      <c r="D57" s="44">
        <v>183</v>
      </c>
      <c r="E57" s="53">
        <v>1</v>
      </c>
      <c r="F57" s="44">
        <v>111206.989071</v>
      </c>
      <c r="G57" s="66">
        <v>8.1966999999999998E-2</v>
      </c>
      <c r="H57" s="43">
        <v>70</v>
      </c>
      <c r="I57" s="44">
        <v>113384.12857099999</v>
      </c>
      <c r="J57" s="74">
        <v>0.114286</v>
      </c>
      <c r="K57" s="44">
        <v>113</v>
      </c>
      <c r="L57" s="44">
        <v>109858.31858399999</v>
      </c>
      <c r="M57" s="66">
        <v>6.1947000000000002E-2</v>
      </c>
      <c r="N57" s="43">
        <v>0</v>
      </c>
      <c r="O57" s="44">
        <v>0</v>
      </c>
      <c r="P57" s="74">
        <v>0</v>
      </c>
    </row>
    <row r="58" spans="1:16" ht="15" customHeight="1" x14ac:dyDescent="0.2">
      <c r="A58" s="111"/>
      <c r="B58" s="114"/>
      <c r="C58" s="84" t="s">
        <v>48</v>
      </c>
      <c r="D58" s="44">
        <v>2059</v>
      </c>
      <c r="E58" s="53">
        <v>1</v>
      </c>
      <c r="F58" s="44">
        <v>120784.34385600001</v>
      </c>
      <c r="G58" s="66">
        <v>8.0135999999999999E-2</v>
      </c>
      <c r="H58" s="43">
        <v>788</v>
      </c>
      <c r="I58" s="44">
        <v>134840.69923900001</v>
      </c>
      <c r="J58" s="74">
        <v>0.12690399999999999</v>
      </c>
      <c r="K58" s="44">
        <v>1271</v>
      </c>
      <c r="L58" s="44">
        <v>112069.62470499999</v>
      </c>
      <c r="M58" s="66">
        <v>5.1140999999999999E-2</v>
      </c>
      <c r="N58" s="43">
        <v>0</v>
      </c>
      <c r="O58" s="44">
        <v>0</v>
      </c>
      <c r="P58" s="74">
        <v>0</v>
      </c>
    </row>
    <row r="59" spans="1:16" ht="15" customHeight="1" x14ac:dyDescent="0.2">
      <c r="A59" s="111"/>
      <c r="B59" s="114"/>
      <c r="C59" s="84" t="s">
        <v>49</v>
      </c>
      <c r="D59" s="44">
        <v>6468</v>
      </c>
      <c r="E59" s="53">
        <v>1</v>
      </c>
      <c r="F59" s="44">
        <v>134370.54329</v>
      </c>
      <c r="G59" s="66">
        <v>0.21459500000000001</v>
      </c>
      <c r="H59" s="43">
        <v>2378</v>
      </c>
      <c r="I59" s="44">
        <v>152380.18460899999</v>
      </c>
      <c r="J59" s="74">
        <v>0.34356599999999998</v>
      </c>
      <c r="K59" s="44">
        <v>4090</v>
      </c>
      <c r="L59" s="44">
        <v>123899.41198</v>
      </c>
      <c r="M59" s="66">
        <v>0.13960900000000001</v>
      </c>
      <c r="N59" s="43">
        <v>0</v>
      </c>
      <c r="O59" s="44">
        <v>0</v>
      </c>
      <c r="P59" s="74">
        <v>0</v>
      </c>
    </row>
    <row r="60" spans="1:16" ht="15" customHeight="1" x14ac:dyDescent="0.2">
      <c r="A60" s="111"/>
      <c r="B60" s="114"/>
      <c r="C60" s="84" t="s">
        <v>50</v>
      </c>
      <c r="D60" s="44">
        <v>7568</v>
      </c>
      <c r="E60" s="53">
        <v>1</v>
      </c>
      <c r="F60" s="44">
        <v>158998.14178100001</v>
      </c>
      <c r="G60" s="66">
        <v>0.43115799999999999</v>
      </c>
      <c r="H60" s="43">
        <v>2647</v>
      </c>
      <c r="I60" s="44">
        <v>186934.20060400001</v>
      </c>
      <c r="J60" s="74">
        <v>0.58859099999999998</v>
      </c>
      <c r="K60" s="44">
        <v>4921</v>
      </c>
      <c r="L60" s="44">
        <v>143971.36923400001</v>
      </c>
      <c r="M60" s="66">
        <v>0.346474</v>
      </c>
      <c r="N60" s="43">
        <v>0</v>
      </c>
      <c r="O60" s="44">
        <v>0</v>
      </c>
      <c r="P60" s="74">
        <v>0</v>
      </c>
    </row>
    <row r="61" spans="1:16" ht="15" customHeight="1" x14ac:dyDescent="0.2">
      <c r="A61" s="111"/>
      <c r="B61" s="114"/>
      <c r="C61" s="84" t="s">
        <v>51</v>
      </c>
      <c r="D61" s="44">
        <v>6725</v>
      </c>
      <c r="E61" s="53">
        <v>1</v>
      </c>
      <c r="F61" s="44">
        <v>181767.45754599999</v>
      </c>
      <c r="G61" s="66">
        <v>0.67048300000000005</v>
      </c>
      <c r="H61" s="43">
        <v>2282</v>
      </c>
      <c r="I61" s="44">
        <v>206685.71823</v>
      </c>
      <c r="J61" s="74">
        <v>0.75635399999999997</v>
      </c>
      <c r="K61" s="44">
        <v>4443</v>
      </c>
      <c r="L61" s="44">
        <v>168969.01710600001</v>
      </c>
      <c r="M61" s="66">
        <v>0.62637900000000002</v>
      </c>
      <c r="N61" s="43">
        <v>0</v>
      </c>
      <c r="O61" s="44">
        <v>0</v>
      </c>
      <c r="P61" s="74">
        <v>0</v>
      </c>
    </row>
    <row r="62" spans="1:16" s="3" customFormat="1" ht="15" customHeight="1" x14ac:dyDescent="0.2">
      <c r="A62" s="111"/>
      <c r="B62" s="114"/>
      <c r="C62" s="84" t="s">
        <v>52</v>
      </c>
      <c r="D62" s="35">
        <v>5680</v>
      </c>
      <c r="E62" s="55">
        <v>1</v>
      </c>
      <c r="F62" s="35">
        <v>198462.158451</v>
      </c>
      <c r="G62" s="68">
        <v>0.83873200000000003</v>
      </c>
      <c r="H62" s="43">
        <v>1997</v>
      </c>
      <c r="I62" s="44">
        <v>208567.80370600001</v>
      </c>
      <c r="J62" s="74">
        <v>0.74862300000000004</v>
      </c>
      <c r="K62" s="35">
        <v>3683</v>
      </c>
      <c r="L62" s="35">
        <v>192982.66521899999</v>
      </c>
      <c r="M62" s="68">
        <v>0.88759200000000005</v>
      </c>
      <c r="N62" s="43">
        <v>0</v>
      </c>
      <c r="O62" s="44">
        <v>0</v>
      </c>
      <c r="P62" s="74">
        <v>0</v>
      </c>
    </row>
    <row r="63" spans="1:16" ht="15" customHeight="1" x14ac:dyDescent="0.2">
      <c r="A63" s="111"/>
      <c r="B63" s="114"/>
      <c r="C63" s="84" t="s">
        <v>53</v>
      </c>
      <c r="D63" s="44">
        <v>4619</v>
      </c>
      <c r="E63" s="53">
        <v>1</v>
      </c>
      <c r="F63" s="44">
        <v>206335.754709</v>
      </c>
      <c r="G63" s="66">
        <v>0.88027699999999998</v>
      </c>
      <c r="H63" s="43">
        <v>1766</v>
      </c>
      <c r="I63" s="44">
        <v>205416.20781399999</v>
      </c>
      <c r="J63" s="74">
        <v>0.66761000000000004</v>
      </c>
      <c r="K63" s="44">
        <v>2853</v>
      </c>
      <c r="L63" s="44">
        <v>206904.95198000001</v>
      </c>
      <c r="M63" s="66">
        <v>1.011917</v>
      </c>
      <c r="N63" s="43">
        <v>0</v>
      </c>
      <c r="O63" s="44">
        <v>0</v>
      </c>
      <c r="P63" s="74">
        <v>0</v>
      </c>
    </row>
    <row r="64" spans="1:16" ht="15" customHeight="1" x14ac:dyDescent="0.2">
      <c r="A64" s="111"/>
      <c r="B64" s="114"/>
      <c r="C64" s="84" t="s">
        <v>54</v>
      </c>
      <c r="D64" s="44">
        <v>3726</v>
      </c>
      <c r="E64" s="53">
        <v>1</v>
      </c>
      <c r="F64" s="44">
        <v>206030.726516</v>
      </c>
      <c r="G64" s="66">
        <v>0.77026300000000003</v>
      </c>
      <c r="H64" s="43">
        <v>1450</v>
      </c>
      <c r="I64" s="44">
        <v>193870.06</v>
      </c>
      <c r="J64" s="74">
        <v>0.45655200000000001</v>
      </c>
      <c r="K64" s="44">
        <v>2276</v>
      </c>
      <c r="L64" s="44">
        <v>213778.07557099999</v>
      </c>
      <c r="M64" s="66">
        <v>0.97012299999999996</v>
      </c>
      <c r="N64" s="43">
        <v>0</v>
      </c>
      <c r="O64" s="44">
        <v>0</v>
      </c>
      <c r="P64" s="74">
        <v>0</v>
      </c>
    </row>
    <row r="65" spans="1:16" ht="15" customHeight="1" x14ac:dyDescent="0.2">
      <c r="A65" s="111"/>
      <c r="B65" s="114"/>
      <c r="C65" s="84" t="s">
        <v>55</v>
      </c>
      <c r="D65" s="44">
        <v>3237</v>
      </c>
      <c r="E65" s="53">
        <v>1</v>
      </c>
      <c r="F65" s="44">
        <v>216143.27123899999</v>
      </c>
      <c r="G65" s="66">
        <v>0.60797000000000001</v>
      </c>
      <c r="H65" s="43">
        <v>1319</v>
      </c>
      <c r="I65" s="44">
        <v>192667.13267600001</v>
      </c>
      <c r="J65" s="74">
        <v>0.28506399999999998</v>
      </c>
      <c r="K65" s="44">
        <v>1918</v>
      </c>
      <c r="L65" s="44">
        <v>232287.706465</v>
      </c>
      <c r="M65" s="66">
        <v>0.83003099999999996</v>
      </c>
      <c r="N65" s="43">
        <v>0</v>
      </c>
      <c r="O65" s="44">
        <v>0</v>
      </c>
      <c r="P65" s="74">
        <v>0</v>
      </c>
    </row>
    <row r="66" spans="1:16" s="3" customFormat="1" ht="15" customHeight="1" x14ac:dyDescent="0.2">
      <c r="A66" s="111"/>
      <c r="B66" s="114"/>
      <c r="C66" s="84" t="s">
        <v>56</v>
      </c>
      <c r="D66" s="35">
        <v>5303</v>
      </c>
      <c r="E66" s="55">
        <v>1</v>
      </c>
      <c r="F66" s="35">
        <v>229327.06656599999</v>
      </c>
      <c r="G66" s="68">
        <v>0.349802</v>
      </c>
      <c r="H66" s="43">
        <v>2261</v>
      </c>
      <c r="I66" s="44">
        <v>196229.12781999999</v>
      </c>
      <c r="J66" s="74">
        <v>9.3764E-2</v>
      </c>
      <c r="K66" s="35">
        <v>3042</v>
      </c>
      <c r="L66" s="35">
        <v>253927.47403000001</v>
      </c>
      <c r="M66" s="68">
        <v>0.54010499999999995</v>
      </c>
      <c r="N66" s="43">
        <v>0</v>
      </c>
      <c r="O66" s="44">
        <v>0</v>
      </c>
      <c r="P66" s="74">
        <v>0</v>
      </c>
    </row>
    <row r="67" spans="1:16" s="3" customFormat="1" ht="15" customHeight="1" x14ac:dyDescent="0.2">
      <c r="A67" s="112"/>
      <c r="B67" s="115"/>
      <c r="C67" s="85" t="s">
        <v>9</v>
      </c>
      <c r="D67" s="46">
        <v>45610</v>
      </c>
      <c r="E67" s="54">
        <v>1</v>
      </c>
      <c r="F67" s="46">
        <v>182629.826244</v>
      </c>
      <c r="G67" s="67">
        <v>0.54518699999999998</v>
      </c>
      <c r="H67" s="87">
        <v>16984</v>
      </c>
      <c r="I67" s="46">
        <v>188560.77019499999</v>
      </c>
      <c r="J67" s="75">
        <v>0.47903899999999999</v>
      </c>
      <c r="K67" s="46">
        <v>28626</v>
      </c>
      <c r="L67" s="46">
        <v>179110.956962</v>
      </c>
      <c r="M67" s="67">
        <v>0.58443400000000001</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340" priority="30" operator="notEqual">
      <formula>H8+K8+N8</formula>
    </cfRule>
  </conditionalFormatting>
  <conditionalFormatting sqref="D20:D30">
    <cfRule type="cellIs" dxfId="339" priority="29" operator="notEqual">
      <formula>H20+K20+N20</formula>
    </cfRule>
  </conditionalFormatting>
  <conditionalFormatting sqref="D32:D42">
    <cfRule type="cellIs" dxfId="338" priority="28" operator="notEqual">
      <formula>H32+K32+N32</formula>
    </cfRule>
  </conditionalFormatting>
  <conditionalFormatting sqref="D44:D54">
    <cfRule type="cellIs" dxfId="337" priority="27" operator="notEqual">
      <formula>H44+K44+N44</formula>
    </cfRule>
  </conditionalFormatting>
  <conditionalFormatting sqref="D56:D66">
    <cfRule type="cellIs" dxfId="336" priority="26" operator="notEqual">
      <formula>H56+K56+N56</formula>
    </cfRule>
  </conditionalFormatting>
  <conditionalFormatting sqref="D19">
    <cfRule type="cellIs" dxfId="335" priority="25" operator="notEqual">
      <formula>SUM(D8:D18)</formula>
    </cfRule>
  </conditionalFormatting>
  <conditionalFormatting sqref="D31">
    <cfRule type="cellIs" dxfId="334" priority="24" operator="notEqual">
      <formula>H31+K31+N31</formula>
    </cfRule>
  </conditionalFormatting>
  <conditionalFormatting sqref="D31">
    <cfRule type="cellIs" dxfId="333" priority="23" operator="notEqual">
      <formula>SUM(D20:D30)</formula>
    </cfRule>
  </conditionalFormatting>
  <conditionalFormatting sqref="D43">
    <cfRule type="cellIs" dxfId="332" priority="22" operator="notEqual">
      <formula>H43+K43+N43</formula>
    </cfRule>
  </conditionalFormatting>
  <conditionalFormatting sqref="D43">
    <cfRule type="cellIs" dxfId="331" priority="21" operator="notEqual">
      <formula>SUM(D32:D42)</formula>
    </cfRule>
  </conditionalFormatting>
  <conditionalFormatting sqref="D55">
    <cfRule type="cellIs" dxfId="330" priority="20" operator="notEqual">
      <formula>H55+K55+N55</formula>
    </cfRule>
  </conditionalFormatting>
  <conditionalFormatting sqref="D55">
    <cfRule type="cellIs" dxfId="329" priority="19" operator="notEqual">
      <formula>SUM(D44:D54)</formula>
    </cfRule>
  </conditionalFormatting>
  <conditionalFormatting sqref="D67">
    <cfRule type="cellIs" dxfId="328" priority="18" operator="notEqual">
      <formula>H67+K67+N67</formula>
    </cfRule>
  </conditionalFormatting>
  <conditionalFormatting sqref="D67">
    <cfRule type="cellIs" dxfId="327" priority="17" operator="notEqual">
      <formula>SUM(D56:D66)</formula>
    </cfRule>
  </conditionalFormatting>
  <conditionalFormatting sqref="H19">
    <cfRule type="cellIs" dxfId="326" priority="16" operator="notEqual">
      <formula>SUM(H8:H18)</formula>
    </cfRule>
  </conditionalFormatting>
  <conditionalFormatting sqref="K19">
    <cfRule type="cellIs" dxfId="325" priority="15" operator="notEqual">
      <formula>SUM(K8:K18)</formula>
    </cfRule>
  </conditionalFormatting>
  <conditionalFormatting sqref="N19">
    <cfRule type="cellIs" dxfId="324" priority="14" operator="notEqual">
      <formula>SUM(N8:N18)</formula>
    </cfRule>
  </conditionalFormatting>
  <conditionalFormatting sqref="H31">
    <cfRule type="cellIs" dxfId="323" priority="13" operator="notEqual">
      <formula>SUM(H20:H30)</formula>
    </cfRule>
  </conditionalFormatting>
  <conditionalFormatting sqref="K31">
    <cfRule type="cellIs" dxfId="322" priority="12" operator="notEqual">
      <formula>SUM(K20:K30)</formula>
    </cfRule>
  </conditionalFormatting>
  <conditionalFormatting sqref="N31">
    <cfRule type="cellIs" dxfId="321" priority="11" operator="notEqual">
      <formula>SUM(N20:N30)</formula>
    </cfRule>
  </conditionalFormatting>
  <conditionalFormatting sqref="H43">
    <cfRule type="cellIs" dxfId="320" priority="10" operator="notEqual">
      <formula>SUM(H32:H42)</formula>
    </cfRule>
  </conditionalFormatting>
  <conditionalFormatting sqref="K43">
    <cfRule type="cellIs" dxfId="319" priority="9" operator="notEqual">
      <formula>SUM(K32:K42)</formula>
    </cfRule>
  </conditionalFormatting>
  <conditionalFormatting sqref="N43">
    <cfRule type="cellIs" dxfId="318" priority="8" operator="notEqual">
      <formula>SUM(N32:N42)</formula>
    </cfRule>
  </conditionalFormatting>
  <conditionalFormatting sqref="H55">
    <cfRule type="cellIs" dxfId="317" priority="7" operator="notEqual">
      <formula>SUM(H44:H54)</formula>
    </cfRule>
  </conditionalFormatting>
  <conditionalFormatting sqref="K55">
    <cfRule type="cellIs" dxfId="316" priority="6" operator="notEqual">
      <formula>SUM(K44:K54)</formula>
    </cfRule>
  </conditionalFormatting>
  <conditionalFormatting sqref="N55">
    <cfRule type="cellIs" dxfId="315" priority="5" operator="notEqual">
      <formula>SUM(N44:N54)</formula>
    </cfRule>
  </conditionalFormatting>
  <conditionalFormatting sqref="H67">
    <cfRule type="cellIs" dxfId="314" priority="4" operator="notEqual">
      <formula>SUM(H56:H66)</formula>
    </cfRule>
  </conditionalFormatting>
  <conditionalFormatting sqref="K67">
    <cfRule type="cellIs" dxfId="313" priority="3" operator="notEqual">
      <formula>SUM(K56:K66)</formula>
    </cfRule>
  </conditionalFormatting>
  <conditionalFormatting sqref="N67">
    <cfRule type="cellIs" dxfId="312" priority="2" operator="notEqual">
      <formula>SUM(N56:N66)</formula>
    </cfRule>
  </conditionalFormatting>
  <conditionalFormatting sqref="D32:D43">
    <cfRule type="cellIs" dxfId="31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69</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2023 Y AGOSTO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2</v>
      </c>
      <c r="E8" s="53">
        <v>0.111111</v>
      </c>
      <c r="F8" s="44">
        <v>45562.613146999996</v>
      </c>
      <c r="G8" s="66">
        <v>0</v>
      </c>
      <c r="H8" s="43">
        <v>1</v>
      </c>
      <c r="I8" s="44">
        <v>15164.387986</v>
      </c>
      <c r="J8" s="74">
        <v>0</v>
      </c>
      <c r="K8" s="44">
        <v>1</v>
      </c>
      <c r="L8" s="44">
        <v>75960.838308000006</v>
      </c>
      <c r="M8" s="66">
        <v>0</v>
      </c>
      <c r="N8" s="43">
        <v>0</v>
      </c>
      <c r="O8" s="44">
        <v>0</v>
      </c>
      <c r="P8" s="74">
        <v>0</v>
      </c>
    </row>
    <row r="9" spans="1:16" ht="15" customHeight="1" x14ac:dyDescent="0.2">
      <c r="A9" s="111"/>
      <c r="B9" s="114"/>
      <c r="C9" s="84" t="s">
        <v>47</v>
      </c>
      <c r="D9" s="44">
        <v>18</v>
      </c>
      <c r="E9" s="53">
        <v>0.305085</v>
      </c>
      <c r="F9" s="44">
        <v>104363.144671</v>
      </c>
      <c r="G9" s="66">
        <v>0.27777800000000002</v>
      </c>
      <c r="H9" s="43">
        <v>8</v>
      </c>
      <c r="I9" s="44">
        <v>99965.298970999997</v>
      </c>
      <c r="J9" s="74">
        <v>0.375</v>
      </c>
      <c r="K9" s="44">
        <v>10</v>
      </c>
      <c r="L9" s="44">
        <v>107881.42123199999</v>
      </c>
      <c r="M9" s="66">
        <v>0.2</v>
      </c>
      <c r="N9" s="43">
        <v>0</v>
      </c>
      <c r="O9" s="44">
        <v>0</v>
      </c>
      <c r="P9" s="74">
        <v>0</v>
      </c>
    </row>
    <row r="10" spans="1:16" ht="15" customHeight="1" x14ac:dyDescent="0.2">
      <c r="A10" s="111"/>
      <c r="B10" s="114"/>
      <c r="C10" s="84" t="s">
        <v>48</v>
      </c>
      <c r="D10" s="44">
        <v>191</v>
      </c>
      <c r="E10" s="53">
        <v>0.26308500000000001</v>
      </c>
      <c r="F10" s="44">
        <v>95375.906636999993</v>
      </c>
      <c r="G10" s="66">
        <v>0.104712</v>
      </c>
      <c r="H10" s="43">
        <v>74</v>
      </c>
      <c r="I10" s="44">
        <v>111089.340217</v>
      </c>
      <c r="J10" s="74">
        <v>0.21621599999999999</v>
      </c>
      <c r="K10" s="44">
        <v>117</v>
      </c>
      <c r="L10" s="44">
        <v>85437.495655000006</v>
      </c>
      <c r="M10" s="66">
        <v>3.4188000000000003E-2</v>
      </c>
      <c r="N10" s="43">
        <v>0</v>
      </c>
      <c r="O10" s="44">
        <v>0</v>
      </c>
      <c r="P10" s="74">
        <v>0</v>
      </c>
    </row>
    <row r="11" spans="1:16" ht="15" customHeight="1" x14ac:dyDescent="0.2">
      <c r="A11" s="111"/>
      <c r="B11" s="114"/>
      <c r="C11" s="84" t="s">
        <v>49</v>
      </c>
      <c r="D11" s="44">
        <v>372</v>
      </c>
      <c r="E11" s="53">
        <v>0.15762699999999999</v>
      </c>
      <c r="F11" s="44">
        <v>105635.43713000001</v>
      </c>
      <c r="G11" s="66">
        <v>0.24462400000000001</v>
      </c>
      <c r="H11" s="43">
        <v>148</v>
      </c>
      <c r="I11" s="44">
        <v>120035.226388</v>
      </c>
      <c r="J11" s="74">
        <v>0.41216199999999997</v>
      </c>
      <c r="K11" s="44">
        <v>224</v>
      </c>
      <c r="L11" s="44">
        <v>96121.290655999997</v>
      </c>
      <c r="M11" s="66">
        <v>0.13392899999999999</v>
      </c>
      <c r="N11" s="43">
        <v>0</v>
      </c>
      <c r="O11" s="44">
        <v>0</v>
      </c>
      <c r="P11" s="74">
        <v>0</v>
      </c>
    </row>
    <row r="12" spans="1:16" ht="15" customHeight="1" x14ac:dyDescent="0.2">
      <c r="A12" s="111"/>
      <c r="B12" s="114"/>
      <c r="C12" s="84" t="s">
        <v>50</v>
      </c>
      <c r="D12" s="44">
        <v>378</v>
      </c>
      <c r="E12" s="53">
        <v>0.12545600000000001</v>
      </c>
      <c r="F12" s="44">
        <v>125193.215935</v>
      </c>
      <c r="G12" s="66">
        <v>0.45767200000000002</v>
      </c>
      <c r="H12" s="43">
        <v>136</v>
      </c>
      <c r="I12" s="44">
        <v>143688.048312</v>
      </c>
      <c r="J12" s="74">
        <v>0.639706</v>
      </c>
      <c r="K12" s="44">
        <v>242</v>
      </c>
      <c r="L12" s="44">
        <v>114799.425838</v>
      </c>
      <c r="M12" s="66">
        <v>0.35537200000000002</v>
      </c>
      <c r="N12" s="43">
        <v>0</v>
      </c>
      <c r="O12" s="44">
        <v>0</v>
      </c>
      <c r="P12" s="74">
        <v>0</v>
      </c>
    </row>
    <row r="13" spans="1:16" ht="15" customHeight="1" x14ac:dyDescent="0.2">
      <c r="A13" s="111"/>
      <c r="B13" s="114"/>
      <c r="C13" s="84" t="s">
        <v>51</v>
      </c>
      <c r="D13" s="44">
        <v>318</v>
      </c>
      <c r="E13" s="53">
        <v>0.11977400000000001</v>
      </c>
      <c r="F13" s="44">
        <v>137106.00127899999</v>
      </c>
      <c r="G13" s="66">
        <v>0.61320799999999998</v>
      </c>
      <c r="H13" s="43">
        <v>101</v>
      </c>
      <c r="I13" s="44">
        <v>152078.47644100001</v>
      </c>
      <c r="J13" s="74">
        <v>0.683168</v>
      </c>
      <c r="K13" s="44">
        <v>217</v>
      </c>
      <c r="L13" s="44">
        <v>130137.245559</v>
      </c>
      <c r="M13" s="66">
        <v>0.58064499999999997</v>
      </c>
      <c r="N13" s="43">
        <v>0</v>
      </c>
      <c r="O13" s="44">
        <v>0</v>
      </c>
      <c r="P13" s="74">
        <v>0</v>
      </c>
    </row>
    <row r="14" spans="1:16" s="3" customFormat="1" ht="15" customHeight="1" x14ac:dyDescent="0.2">
      <c r="A14" s="111"/>
      <c r="B14" s="114"/>
      <c r="C14" s="84" t="s">
        <v>52</v>
      </c>
      <c r="D14" s="35">
        <v>232</v>
      </c>
      <c r="E14" s="55">
        <v>0.106276</v>
      </c>
      <c r="F14" s="35">
        <v>134168.69397699999</v>
      </c>
      <c r="G14" s="68">
        <v>0.58620700000000003</v>
      </c>
      <c r="H14" s="43">
        <v>63</v>
      </c>
      <c r="I14" s="44">
        <v>154420.156242</v>
      </c>
      <c r="J14" s="74">
        <v>0.77777799999999997</v>
      </c>
      <c r="K14" s="35">
        <v>169</v>
      </c>
      <c r="L14" s="35">
        <v>126619.332304</v>
      </c>
      <c r="M14" s="68">
        <v>0.51479299999999995</v>
      </c>
      <c r="N14" s="43">
        <v>0</v>
      </c>
      <c r="O14" s="44">
        <v>0</v>
      </c>
      <c r="P14" s="74">
        <v>0</v>
      </c>
    </row>
    <row r="15" spans="1:16" ht="15" customHeight="1" x14ac:dyDescent="0.2">
      <c r="A15" s="111"/>
      <c r="B15" s="114"/>
      <c r="C15" s="84" t="s">
        <v>53</v>
      </c>
      <c r="D15" s="44">
        <v>192</v>
      </c>
      <c r="E15" s="53">
        <v>0.101587</v>
      </c>
      <c r="F15" s="44">
        <v>149759.69248999999</v>
      </c>
      <c r="G15" s="66">
        <v>0.71354200000000001</v>
      </c>
      <c r="H15" s="43">
        <v>54</v>
      </c>
      <c r="I15" s="44">
        <v>152617.93687500001</v>
      </c>
      <c r="J15" s="74">
        <v>0.703704</v>
      </c>
      <c r="K15" s="44">
        <v>138</v>
      </c>
      <c r="L15" s="44">
        <v>148641.24903499999</v>
      </c>
      <c r="M15" s="66">
        <v>0.717391</v>
      </c>
      <c r="N15" s="43">
        <v>0</v>
      </c>
      <c r="O15" s="44">
        <v>0</v>
      </c>
      <c r="P15" s="74">
        <v>0</v>
      </c>
    </row>
    <row r="16" spans="1:16" ht="15" customHeight="1" x14ac:dyDescent="0.2">
      <c r="A16" s="111"/>
      <c r="B16" s="114"/>
      <c r="C16" s="84" t="s">
        <v>54</v>
      </c>
      <c r="D16" s="44">
        <v>165</v>
      </c>
      <c r="E16" s="53">
        <v>0.1</v>
      </c>
      <c r="F16" s="44">
        <v>155031.225733</v>
      </c>
      <c r="G16" s="66">
        <v>0.60606099999999996</v>
      </c>
      <c r="H16" s="43">
        <v>55</v>
      </c>
      <c r="I16" s="44">
        <v>147915.83598599999</v>
      </c>
      <c r="J16" s="74">
        <v>0.4</v>
      </c>
      <c r="K16" s="44">
        <v>110</v>
      </c>
      <c r="L16" s="44">
        <v>158588.92060700001</v>
      </c>
      <c r="M16" s="66">
        <v>0.70909100000000003</v>
      </c>
      <c r="N16" s="43">
        <v>0</v>
      </c>
      <c r="O16" s="44">
        <v>0</v>
      </c>
      <c r="P16" s="74">
        <v>0</v>
      </c>
    </row>
    <row r="17" spans="1:16" ht="15" customHeight="1" x14ac:dyDescent="0.2">
      <c r="A17" s="111"/>
      <c r="B17" s="114"/>
      <c r="C17" s="84" t="s">
        <v>55</v>
      </c>
      <c r="D17" s="44">
        <v>146</v>
      </c>
      <c r="E17" s="53">
        <v>0.112135</v>
      </c>
      <c r="F17" s="44">
        <v>151803.659483</v>
      </c>
      <c r="G17" s="66">
        <v>0.45205499999999998</v>
      </c>
      <c r="H17" s="43">
        <v>68</v>
      </c>
      <c r="I17" s="44">
        <v>144755.50461100001</v>
      </c>
      <c r="J17" s="74">
        <v>0.30882399999999999</v>
      </c>
      <c r="K17" s="44">
        <v>78</v>
      </c>
      <c r="L17" s="44">
        <v>157948.20475500001</v>
      </c>
      <c r="M17" s="66">
        <v>0.57692299999999996</v>
      </c>
      <c r="N17" s="43">
        <v>0</v>
      </c>
      <c r="O17" s="44">
        <v>0</v>
      </c>
      <c r="P17" s="74">
        <v>0</v>
      </c>
    </row>
    <row r="18" spans="1:16" s="3" customFormat="1" ht="15" customHeight="1" x14ac:dyDescent="0.2">
      <c r="A18" s="111"/>
      <c r="B18" s="114"/>
      <c r="C18" s="84" t="s">
        <v>56</v>
      </c>
      <c r="D18" s="35">
        <v>180</v>
      </c>
      <c r="E18" s="55">
        <v>8.6372000000000004E-2</v>
      </c>
      <c r="F18" s="35">
        <v>175146.874863</v>
      </c>
      <c r="G18" s="68">
        <v>0.38333299999999998</v>
      </c>
      <c r="H18" s="43">
        <v>63</v>
      </c>
      <c r="I18" s="44">
        <v>160683.861664</v>
      </c>
      <c r="J18" s="74">
        <v>0.15873000000000001</v>
      </c>
      <c r="K18" s="35">
        <v>117</v>
      </c>
      <c r="L18" s="35">
        <v>182934.65119999999</v>
      </c>
      <c r="M18" s="68">
        <v>0.504274</v>
      </c>
      <c r="N18" s="43">
        <v>0</v>
      </c>
      <c r="O18" s="44">
        <v>0</v>
      </c>
      <c r="P18" s="74">
        <v>0</v>
      </c>
    </row>
    <row r="19" spans="1:16" s="3" customFormat="1" ht="15" customHeight="1" x14ac:dyDescent="0.2">
      <c r="A19" s="112"/>
      <c r="B19" s="115"/>
      <c r="C19" s="85" t="s">
        <v>9</v>
      </c>
      <c r="D19" s="46">
        <v>2194</v>
      </c>
      <c r="E19" s="54">
        <v>0.122297</v>
      </c>
      <c r="F19" s="46">
        <v>131976.53081500001</v>
      </c>
      <c r="G19" s="67">
        <v>0.45214199999999999</v>
      </c>
      <c r="H19" s="87">
        <v>771</v>
      </c>
      <c r="I19" s="46">
        <v>139784.53847500001</v>
      </c>
      <c r="J19" s="75">
        <v>0.487678</v>
      </c>
      <c r="K19" s="46">
        <v>1423</v>
      </c>
      <c r="L19" s="46">
        <v>127746.050206</v>
      </c>
      <c r="M19" s="67">
        <v>0.432888</v>
      </c>
      <c r="N19" s="87">
        <v>0</v>
      </c>
      <c r="O19" s="46">
        <v>0</v>
      </c>
      <c r="P19" s="75">
        <v>0</v>
      </c>
    </row>
    <row r="20" spans="1:16" ht="15" customHeight="1" x14ac:dyDescent="0.2">
      <c r="A20" s="110">
        <v>2</v>
      </c>
      <c r="B20" s="113" t="s">
        <v>57</v>
      </c>
      <c r="C20" s="84" t="s">
        <v>46</v>
      </c>
      <c r="D20" s="44">
        <v>2</v>
      </c>
      <c r="E20" s="53">
        <v>0.111111</v>
      </c>
      <c r="F20" s="44">
        <v>117547</v>
      </c>
      <c r="G20" s="66">
        <v>0.5</v>
      </c>
      <c r="H20" s="43">
        <v>2</v>
      </c>
      <c r="I20" s="44">
        <v>117547</v>
      </c>
      <c r="J20" s="74">
        <v>0.5</v>
      </c>
      <c r="K20" s="44">
        <v>0</v>
      </c>
      <c r="L20" s="44">
        <v>0</v>
      </c>
      <c r="M20" s="66">
        <v>0</v>
      </c>
      <c r="N20" s="43">
        <v>0</v>
      </c>
      <c r="O20" s="44">
        <v>0</v>
      </c>
      <c r="P20" s="74">
        <v>0</v>
      </c>
    </row>
    <row r="21" spans="1:16" ht="15" customHeight="1" x14ac:dyDescent="0.2">
      <c r="A21" s="111"/>
      <c r="B21" s="114"/>
      <c r="C21" s="84" t="s">
        <v>47</v>
      </c>
      <c r="D21" s="44">
        <v>16</v>
      </c>
      <c r="E21" s="53">
        <v>0.27118599999999998</v>
      </c>
      <c r="F21" s="44">
        <v>103631.375</v>
      </c>
      <c r="G21" s="66">
        <v>0</v>
      </c>
      <c r="H21" s="43">
        <v>6</v>
      </c>
      <c r="I21" s="44">
        <v>112154.666667</v>
      </c>
      <c r="J21" s="74">
        <v>0</v>
      </c>
      <c r="K21" s="44">
        <v>10</v>
      </c>
      <c r="L21" s="44">
        <v>98517.4</v>
      </c>
      <c r="M21" s="66">
        <v>0</v>
      </c>
      <c r="N21" s="43">
        <v>0</v>
      </c>
      <c r="O21" s="44">
        <v>0</v>
      </c>
      <c r="P21" s="74">
        <v>0</v>
      </c>
    </row>
    <row r="22" spans="1:16" ht="15" customHeight="1" x14ac:dyDescent="0.2">
      <c r="A22" s="111"/>
      <c r="B22" s="114"/>
      <c r="C22" s="84" t="s">
        <v>48</v>
      </c>
      <c r="D22" s="44">
        <v>91</v>
      </c>
      <c r="E22" s="53">
        <v>0.12534400000000001</v>
      </c>
      <c r="F22" s="44">
        <v>142663.21978000001</v>
      </c>
      <c r="G22" s="66">
        <v>7.6923000000000005E-2</v>
      </c>
      <c r="H22" s="43">
        <v>35</v>
      </c>
      <c r="I22" s="44">
        <v>148505.62857100001</v>
      </c>
      <c r="J22" s="74">
        <v>8.5713999999999999E-2</v>
      </c>
      <c r="K22" s="44">
        <v>56</v>
      </c>
      <c r="L22" s="44">
        <v>139011.714286</v>
      </c>
      <c r="M22" s="66">
        <v>7.1429000000000006E-2</v>
      </c>
      <c r="N22" s="43">
        <v>0</v>
      </c>
      <c r="O22" s="44">
        <v>0</v>
      </c>
      <c r="P22" s="74">
        <v>0</v>
      </c>
    </row>
    <row r="23" spans="1:16" ht="15" customHeight="1" x14ac:dyDescent="0.2">
      <c r="A23" s="111"/>
      <c r="B23" s="114"/>
      <c r="C23" s="84" t="s">
        <v>49</v>
      </c>
      <c r="D23" s="44">
        <v>99</v>
      </c>
      <c r="E23" s="53">
        <v>4.1949E-2</v>
      </c>
      <c r="F23" s="44">
        <v>147918.727273</v>
      </c>
      <c r="G23" s="66">
        <v>0.14141400000000001</v>
      </c>
      <c r="H23" s="43">
        <v>38</v>
      </c>
      <c r="I23" s="44">
        <v>153628.73684200001</v>
      </c>
      <c r="J23" s="74">
        <v>5.2631999999999998E-2</v>
      </c>
      <c r="K23" s="44">
        <v>61</v>
      </c>
      <c r="L23" s="44">
        <v>144361.672131</v>
      </c>
      <c r="M23" s="66">
        <v>0.19672100000000001</v>
      </c>
      <c r="N23" s="43">
        <v>0</v>
      </c>
      <c r="O23" s="44">
        <v>0</v>
      </c>
      <c r="P23" s="74">
        <v>0</v>
      </c>
    </row>
    <row r="24" spans="1:16" ht="15" customHeight="1" x14ac:dyDescent="0.2">
      <c r="A24" s="111"/>
      <c r="B24" s="114"/>
      <c r="C24" s="84" t="s">
        <v>50</v>
      </c>
      <c r="D24" s="44">
        <v>56</v>
      </c>
      <c r="E24" s="53">
        <v>1.8585999999999998E-2</v>
      </c>
      <c r="F24" s="44">
        <v>174928.732143</v>
      </c>
      <c r="G24" s="66">
        <v>0.33928599999999998</v>
      </c>
      <c r="H24" s="43">
        <v>15</v>
      </c>
      <c r="I24" s="44">
        <v>175340.86666699999</v>
      </c>
      <c r="J24" s="74">
        <v>0.13333300000000001</v>
      </c>
      <c r="K24" s="44">
        <v>41</v>
      </c>
      <c r="L24" s="44">
        <v>174777.95121999999</v>
      </c>
      <c r="M24" s="66">
        <v>0.414634</v>
      </c>
      <c r="N24" s="43">
        <v>0</v>
      </c>
      <c r="O24" s="44">
        <v>0</v>
      </c>
      <c r="P24" s="74">
        <v>0</v>
      </c>
    </row>
    <row r="25" spans="1:16" ht="15" customHeight="1" x14ac:dyDescent="0.2">
      <c r="A25" s="111"/>
      <c r="B25" s="114"/>
      <c r="C25" s="84" t="s">
        <v>51</v>
      </c>
      <c r="D25" s="44">
        <v>33</v>
      </c>
      <c r="E25" s="53">
        <v>1.2429000000000001E-2</v>
      </c>
      <c r="F25" s="44">
        <v>207044.09090899999</v>
      </c>
      <c r="G25" s="66">
        <v>0.45454499999999998</v>
      </c>
      <c r="H25" s="43">
        <v>10</v>
      </c>
      <c r="I25" s="44">
        <v>256059.2</v>
      </c>
      <c r="J25" s="74">
        <v>0.7</v>
      </c>
      <c r="K25" s="44">
        <v>23</v>
      </c>
      <c r="L25" s="44">
        <v>185733.17391300001</v>
      </c>
      <c r="M25" s="66">
        <v>0.34782600000000002</v>
      </c>
      <c r="N25" s="43">
        <v>0</v>
      </c>
      <c r="O25" s="44">
        <v>0</v>
      </c>
      <c r="P25" s="74">
        <v>0</v>
      </c>
    </row>
    <row r="26" spans="1:16" s="3" customFormat="1" ht="15" customHeight="1" x14ac:dyDescent="0.2">
      <c r="A26" s="111"/>
      <c r="B26" s="114"/>
      <c r="C26" s="84" t="s">
        <v>52</v>
      </c>
      <c r="D26" s="35">
        <v>24</v>
      </c>
      <c r="E26" s="55">
        <v>1.0994E-2</v>
      </c>
      <c r="F26" s="35">
        <v>221532.66666700001</v>
      </c>
      <c r="G26" s="68">
        <v>0.625</v>
      </c>
      <c r="H26" s="43">
        <v>9</v>
      </c>
      <c r="I26" s="44">
        <v>225557.44444399999</v>
      </c>
      <c r="J26" s="74">
        <v>0.44444400000000001</v>
      </c>
      <c r="K26" s="35">
        <v>15</v>
      </c>
      <c r="L26" s="35">
        <v>219117.8</v>
      </c>
      <c r="M26" s="68">
        <v>0.73333300000000001</v>
      </c>
      <c r="N26" s="43">
        <v>0</v>
      </c>
      <c r="O26" s="44">
        <v>0</v>
      </c>
      <c r="P26" s="74">
        <v>0</v>
      </c>
    </row>
    <row r="27" spans="1:16" ht="15" customHeight="1" x14ac:dyDescent="0.2">
      <c r="A27" s="111"/>
      <c r="B27" s="114"/>
      <c r="C27" s="84" t="s">
        <v>53</v>
      </c>
      <c r="D27" s="44">
        <v>18</v>
      </c>
      <c r="E27" s="53">
        <v>9.5239999999999995E-3</v>
      </c>
      <c r="F27" s="44">
        <v>180535.55555600001</v>
      </c>
      <c r="G27" s="66">
        <v>0.27777800000000002</v>
      </c>
      <c r="H27" s="43">
        <v>8</v>
      </c>
      <c r="I27" s="44">
        <v>183324</v>
      </c>
      <c r="J27" s="74">
        <v>0.125</v>
      </c>
      <c r="K27" s="44">
        <v>10</v>
      </c>
      <c r="L27" s="44">
        <v>178304.8</v>
      </c>
      <c r="M27" s="66">
        <v>0.4</v>
      </c>
      <c r="N27" s="43">
        <v>0</v>
      </c>
      <c r="O27" s="44">
        <v>0</v>
      </c>
      <c r="P27" s="74">
        <v>0</v>
      </c>
    </row>
    <row r="28" spans="1:16" ht="15" customHeight="1" x14ac:dyDescent="0.2">
      <c r="A28" s="111"/>
      <c r="B28" s="114"/>
      <c r="C28" s="84" t="s">
        <v>54</v>
      </c>
      <c r="D28" s="44">
        <v>1</v>
      </c>
      <c r="E28" s="53">
        <v>6.0599999999999998E-4</v>
      </c>
      <c r="F28" s="44">
        <v>133781</v>
      </c>
      <c r="G28" s="66">
        <v>0</v>
      </c>
      <c r="H28" s="43">
        <v>0</v>
      </c>
      <c r="I28" s="44">
        <v>0</v>
      </c>
      <c r="J28" s="74">
        <v>0</v>
      </c>
      <c r="K28" s="44">
        <v>1</v>
      </c>
      <c r="L28" s="44">
        <v>133781</v>
      </c>
      <c r="M28" s="66">
        <v>0</v>
      </c>
      <c r="N28" s="43">
        <v>0</v>
      </c>
      <c r="O28" s="44">
        <v>0</v>
      </c>
      <c r="P28" s="74">
        <v>0</v>
      </c>
    </row>
    <row r="29" spans="1:16" ht="15" customHeight="1" x14ac:dyDescent="0.2">
      <c r="A29" s="111"/>
      <c r="B29" s="114"/>
      <c r="C29" s="84" t="s">
        <v>55</v>
      </c>
      <c r="D29" s="44">
        <v>3</v>
      </c>
      <c r="E29" s="53">
        <v>2.3040000000000001E-3</v>
      </c>
      <c r="F29" s="44">
        <v>282906.66666699998</v>
      </c>
      <c r="G29" s="66">
        <v>0</v>
      </c>
      <c r="H29" s="43">
        <v>2</v>
      </c>
      <c r="I29" s="44">
        <v>312318.5</v>
      </c>
      <c r="J29" s="74">
        <v>0</v>
      </c>
      <c r="K29" s="44">
        <v>1</v>
      </c>
      <c r="L29" s="44">
        <v>224083</v>
      </c>
      <c r="M29" s="66">
        <v>0</v>
      </c>
      <c r="N29" s="43">
        <v>0</v>
      </c>
      <c r="O29" s="44">
        <v>0</v>
      </c>
      <c r="P29" s="74">
        <v>0</v>
      </c>
    </row>
    <row r="30" spans="1:16" s="3" customFormat="1" ht="15" customHeight="1" x14ac:dyDescent="0.2">
      <c r="A30" s="111"/>
      <c r="B30" s="114"/>
      <c r="C30" s="84" t="s">
        <v>56</v>
      </c>
      <c r="D30" s="35">
        <v>5</v>
      </c>
      <c r="E30" s="55">
        <v>2.3990000000000001E-3</v>
      </c>
      <c r="F30" s="35">
        <v>64887</v>
      </c>
      <c r="G30" s="68">
        <v>0</v>
      </c>
      <c r="H30" s="43">
        <v>5</v>
      </c>
      <c r="I30" s="44">
        <v>64887</v>
      </c>
      <c r="J30" s="74">
        <v>0</v>
      </c>
      <c r="K30" s="35">
        <v>0</v>
      </c>
      <c r="L30" s="35">
        <v>0</v>
      </c>
      <c r="M30" s="68">
        <v>0</v>
      </c>
      <c r="N30" s="43">
        <v>0</v>
      </c>
      <c r="O30" s="44">
        <v>0</v>
      </c>
      <c r="P30" s="74">
        <v>0</v>
      </c>
    </row>
    <row r="31" spans="1:16" s="3" customFormat="1" ht="15" customHeight="1" x14ac:dyDescent="0.2">
      <c r="A31" s="112"/>
      <c r="B31" s="115"/>
      <c r="C31" s="85" t="s">
        <v>9</v>
      </c>
      <c r="D31" s="46">
        <v>348</v>
      </c>
      <c r="E31" s="54">
        <v>1.9397999999999999E-2</v>
      </c>
      <c r="F31" s="46">
        <v>160980.82471300001</v>
      </c>
      <c r="G31" s="67">
        <v>0.218391</v>
      </c>
      <c r="H31" s="87">
        <v>130</v>
      </c>
      <c r="I31" s="46">
        <v>165999.97692300001</v>
      </c>
      <c r="J31" s="75">
        <v>0.15384600000000001</v>
      </c>
      <c r="K31" s="46">
        <v>218</v>
      </c>
      <c r="L31" s="46">
        <v>157987.75229400001</v>
      </c>
      <c r="M31" s="67">
        <v>0.25688100000000003</v>
      </c>
      <c r="N31" s="87">
        <v>0</v>
      </c>
      <c r="O31" s="46">
        <v>0</v>
      </c>
      <c r="P31" s="75">
        <v>0</v>
      </c>
    </row>
    <row r="32" spans="1:16" ht="15" customHeight="1" x14ac:dyDescent="0.2">
      <c r="A32" s="110">
        <v>3</v>
      </c>
      <c r="B32" s="113" t="s">
        <v>58</v>
      </c>
      <c r="C32" s="84" t="s">
        <v>46</v>
      </c>
      <c r="D32" s="44">
        <v>0</v>
      </c>
      <c r="E32" s="44">
        <v>0</v>
      </c>
      <c r="F32" s="44">
        <v>71984.386853000004</v>
      </c>
      <c r="G32" s="66">
        <v>0.5</v>
      </c>
      <c r="H32" s="43">
        <v>1</v>
      </c>
      <c r="I32" s="44">
        <v>102382.612014</v>
      </c>
      <c r="J32" s="74">
        <v>0.5</v>
      </c>
      <c r="K32" s="44">
        <v>-1</v>
      </c>
      <c r="L32" s="44">
        <v>-75960.838308000006</v>
      </c>
      <c r="M32" s="66">
        <v>0</v>
      </c>
      <c r="N32" s="43">
        <v>0</v>
      </c>
      <c r="O32" s="44">
        <v>0</v>
      </c>
      <c r="P32" s="74">
        <v>0</v>
      </c>
    </row>
    <row r="33" spans="1:16" ht="15" customHeight="1" x14ac:dyDescent="0.2">
      <c r="A33" s="111"/>
      <c r="B33" s="114"/>
      <c r="C33" s="84" t="s">
        <v>47</v>
      </c>
      <c r="D33" s="44">
        <v>-2</v>
      </c>
      <c r="E33" s="44">
        <v>0</v>
      </c>
      <c r="F33" s="44">
        <v>-731.76967100000002</v>
      </c>
      <c r="G33" s="66">
        <v>-0.27777800000000002</v>
      </c>
      <c r="H33" s="43">
        <v>-2</v>
      </c>
      <c r="I33" s="44">
        <v>12189.367695999999</v>
      </c>
      <c r="J33" s="74">
        <v>-0.375</v>
      </c>
      <c r="K33" s="44">
        <v>0</v>
      </c>
      <c r="L33" s="44">
        <v>-9364.0212319999991</v>
      </c>
      <c r="M33" s="66">
        <v>-0.2</v>
      </c>
      <c r="N33" s="43">
        <v>0</v>
      </c>
      <c r="O33" s="44">
        <v>0</v>
      </c>
      <c r="P33" s="74">
        <v>0</v>
      </c>
    </row>
    <row r="34" spans="1:16" ht="15" customHeight="1" x14ac:dyDescent="0.2">
      <c r="A34" s="111"/>
      <c r="B34" s="114"/>
      <c r="C34" s="84" t="s">
        <v>48</v>
      </c>
      <c r="D34" s="44">
        <v>-100</v>
      </c>
      <c r="E34" s="44">
        <v>0</v>
      </c>
      <c r="F34" s="44">
        <v>47287.313142999999</v>
      </c>
      <c r="G34" s="66">
        <v>-2.7789000000000001E-2</v>
      </c>
      <c r="H34" s="43">
        <v>-39</v>
      </c>
      <c r="I34" s="44">
        <v>37416.288354999997</v>
      </c>
      <c r="J34" s="74">
        <v>-0.13050200000000001</v>
      </c>
      <c r="K34" s="44">
        <v>-61</v>
      </c>
      <c r="L34" s="44">
        <v>53574.218630000003</v>
      </c>
      <c r="M34" s="66">
        <v>3.7241000000000003E-2</v>
      </c>
      <c r="N34" s="43">
        <v>0</v>
      </c>
      <c r="O34" s="44">
        <v>0</v>
      </c>
      <c r="P34" s="74">
        <v>0</v>
      </c>
    </row>
    <row r="35" spans="1:16" ht="15" customHeight="1" x14ac:dyDescent="0.2">
      <c r="A35" s="111"/>
      <c r="B35" s="114"/>
      <c r="C35" s="84" t="s">
        <v>49</v>
      </c>
      <c r="D35" s="44">
        <v>-273</v>
      </c>
      <c r="E35" s="44">
        <v>0</v>
      </c>
      <c r="F35" s="44">
        <v>42283.290142999998</v>
      </c>
      <c r="G35" s="66">
        <v>-0.10321</v>
      </c>
      <c r="H35" s="43">
        <v>-110</v>
      </c>
      <c r="I35" s="44">
        <v>33593.510454000003</v>
      </c>
      <c r="J35" s="74">
        <v>-0.35953099999999999</v>
      </c>
      <c r="K35" s="44">
        <v>-163</v>
      </c>
      <c r="L35" s="44">
        <v>48240.381475000002</v>
      </c>
      <c r="M35" s="66">
        <v>6.2793000000000002E-2</v>
      </c>
      <c r="N35" s="43">
        <v>0</v>
      </c>
      <c r="O35" s="44">
        <v>0</v>
      </c>
      <c r="P35" s="74">
        <v>0</v>
      </c>
    </row>
    <row r="36" spans="1:16" ht="15" customHeight="1" x14ac:dyDescent="0.2">
      <c r="A36" s="111"/>
      <c r="B36" s="114"/>
      <c r="C36" s="84" t="s">
        <v>50</v>
      </c>
      <c r="D36" s="44">
        <v>-322</v>
      </c>
      <c r="E36" s="44">
        <v>0</v>
      </c>
      <c r="F36" s="44">
        <v>49735.516208000001</v>
      </c>
      <c r="G36" s="66">
        <v>-0.11838600000000001</v>
      </c>
      <c r="H36" s="43">
        <v>-121</v>
      </c>
      <c r="I36" s="44">
        <v>31652.818353999999</v>
      </c>
      <c r="J36" s="74">
        <v>-0.50637299999999996</v>
      </c>
      <c r="K36" s="44">
        <v>-201</v>
      </c>
      <c r="L36" s="44">
        <v>59978.525380999999</v>
      </c>
      <c r="M36" s="66">
        <v>5.9262000000000002E-2</v>
      </c>
      <c r="N36" s="43">
        <v>0</v>
      </c>
      <c r="O36" s="44">
        <v>0</v>
      </c>
      <c r="P36" s="74">
        <v>0</v>
      </c>
    </row>
    <row r="37" spans="1:16" ht="15" customHeight="1" x14ac:dyDescent="0.2">
      <c r="A37" s="111"/>
      <c r="B37" s="114"/>
      <c r="C37" s="84" t="s">
        <v>51</v>
      </c>
      <c r="D37" s="44">
        <v>-285</v>
      </c>
      <c r="E37" s="44">
        <v>0</v>
      </c>
      <c r="F37" s="44">
        <v>69938.089630000002</v>
      </c>
      <c r="G37" s="66">
        <v>-0.158662</v>
      </c>
      <c r="H37" s="43">
        <v>-91</v>
      </c>
      <c r="I37" s="44">
        <v>103980.72355900001</v>
      </c>
      <c r="J37" s="74">
        <v>1.6832E-2</v>
      </c>
      <c r="K37" s="44">
        <v>-194</v>
      </c>
      <c r="L37" s="44">
        <v>55595.928354000003</v>
      </c>
      <c r="M37" s="66">
        <v>-0.232819</v>
      </c>
      <c r="N37" s="43">
        <v>0</v>
      </c>
      <c r="O37" s="44">
        <v>0</v>
      </c>
      <c r="P37" s="74">
        <v>0</v>
      </c>
    </row>
    <row r="38" spans="1:16" s="3" customFormat="1" ht="15" customHeight="1" x14ac:dyDescent="0.2">
      <c r="A38" s="111"/>
      <c r="B38" s="114"/>
      <c r="C38" s="84" t="s">
        <v>52</v>
      </c>
      <c r="D38" s="35">
        <v>-208</v>
      </c>
      <c r="E38" s="35">
        <v>0</v>
      </c>
      <c r="F38" s="35">
        <v>87363.972689999995</v>
      </c>
      <c r="G38" s="68">
        <v>3.8793000000000001E-2</v>
      </c>
      <c r="H38" s="43">
        <v>-54</v>
      </c>
      <c r="I38" s="44">
        <v>71137.288203000004</v>
      </c>
      <c r="J38" s="74">
        <v>-0.33333299999999999</v>
      </c>
      <c r="K38" s="35">
        <v>-154</v>
      </c>
      <c r="L38" s="35">
        <v>92498.467696000007</v>
      </c>
      <c r="M38" s="68">
        <v>0.21854000000000001</v>
      </c>
      <c r="N38" s="43">
        <v>0</v>
      </c>
      <c r="O38" s="44">
        <v>0</v>
      </c>
      <c r="P38" s="74">
        <v>0</v>
      </c>
    </row>
    <row r="39" spans="1:16" ht="15" customHeight="1" x14ac:dyDescent="0.2">
      <c r="A39" s="111"/>
      <c r="B39" s="114"/>
      <c r="C39" s="84" t="s">
        <v>53</v>
      </c>
      <c r="D39" s="44">
        <v>-174</v>
      </c>
      <c r="E39" s="44">
        <v>0</v>
      </c>
      <c r="F39" s="44">
        <v>30775.863066000002</v>
      </c>
      <c r="G39" s="66">
        <v>-0.43576399999999998</v>
      </c>
      <c r="H39" s="43">
        <v>-46</v>
      </c>
      <c r="I39" s="44">
        <v>30706.063125000001</v>
      </c>
      <c r="J39" s="74">
        <v>-0.578704</v>
      </c>
      <c r="K39" s="44">
        <v>-128</v>
      </c>
      <c r="L39" s="44">
        <v>29663.550964999999</v>
      </c>
      <c r="M39" s="66">
        <v>-0.31739099999999998</v>
      </c>
      <c r="N39" s="43">
        <v>0</v>
      </c>
      <c r="O39" s="44">
        <v>0</v>
      </c>
      <c r="P39" s="74">
        <v>0</v>
      </c>
    </row>
    <row r="40" spans="1:16" ht="15" customHeight="1" x14ac:dyDescent="0.2">
      <c r="A40" s="111"/>
      <c r="B40" s="114"/>
      <c r="C40" s="84" t="s">
        <v>54</v>
      </c>
      <c r="D40" s="44">
        <v>-164</v>
      </c>
      <c r="E40" s="44">
        <v>0</v>
      </c>
      <c r="F40" s="44">
        <v>-21250.225732999999</v>
      </c>
      <c r="G40" s="66">
        <v>-0.60606099999999996</v>
      </c>
      <c r="H40" s="43">
        <v>-55</v>
      </c>
      <c r="I40" s="44">
        <v>-147915.83598599999</v>
      </c>
      <c r="J40" s="74">
        <v>-0.4</v>
      </c>
      <c r="K40" s="44">
        <v>-109</v>
      </c>
      <c r="L40" s="44">
        <v>-24807.920607</v>
      </c>
      <c r="M40" s="66">
        <v>-0.70909100000000003</v>
      </c>
      <c r="N40" s="43">
        <v>0</v>
      </c>
      <c r="O40" s="44">
        <v>0</v>
      </c>
      <c r="P40" s="74">
        <v>0</v>
      </c>
    </row>
    <row r="41" spans="1:16" ht="15" customHeight="1" x14ac:dyDescent="0.2">
      <c r="A41" s="111"/>
      <c r="B41" s="114"/>
      <c r="C41" s="84" t="s">
        <v>55</v>
      </c>
      <c r="D41" s="44">
        <v>-143</v>
      </c>
      <c r="E41" s="44">
        <v>0</v>
      </c>
      <c r="F41" s="44">
        <v>131103.00718399999</v>
      </c>
      <c r="G41" s="66">
        <v>-0.45205499999999998</v>
      </c>
      <c r="H41" s="43">
        <v>-66</v>
      </c>
      <c r="I41" s="44">
        <v>167562.99538899999</v>
      </c>
      <c r="J41" s="74">
        <v>-0.30882399999999999</v>
      </c>
      <c r="K41" s="44">
        <v>-77</v>
      </c>
      <c r="L41" s="44">
        <v>66134.795245000001</v>
      </c>
      <c r="M41" s="66">
        <v>-0.57692299999999996</v>
      </c>
      <c r="N41" s="43">
        <v>0</v>
      </c>
      <c r="O41" s="44">
        <v>0</v>
      </c>
      <c r="P41" s="74">
        <v>0</v>
      </c>
    </row>
    <row r="42" spans="1:16" s="3" customFormat="1" ht="15" customHeight="1" x14ac:dyDescent="0.2">
      <c r="A42" s="111"/>
      <c r="B42" s="114"/>
      <c r="C42" s="84" t="s">
        <v>56</v>
      </c>
      <c r="D42" s="35">
        <v>-175</v>
      </c>
      <c r="E42" s="35">
        <v>0</v>
      </c>
      <c r="F42" s="35">
        <v>-110259.874863</v>
      </c>
      <c r="G42" s="68">
        <v>-0.38333299999999998</v>
      </c>
      <c r="H42" s="43">
        <v>-58</v>
      </c>
      <c r="I42" s="44">
        <v>-95796.861663999996</v>
      </c>
      <c r="J42" s="74">
        <v>-0.15873000000000001</v>
      </c>
      <c r="K42" s="35">
        <v>-117</v>
      </c>
      <c r="L42" s="35">
        <v>-182934.65119999999</v>
      </c>
      <c r="M42" s="68">
        <v>-0.504274</v>
      </c>
      <c r="N42" s="43">
        <v>0</v>
      </c>
      <c r="O42" s="44">
        <v>0</v>
      </c>
      <c r="P42" s="74">
        <v>0</v>
      </c>
    </row>
    <row r="43" spans="1:16" s="3" customFormat="1" ht="15" customHeight="1" x14ac:dyDescent="0.2">
      <c r="A43" s="112"/>
      <c r="B43" s="115"/>
      <c r="C43" s="85" t="s">
        <v>9</v>
      </c>
      <c r="D43" s="46">
        <v>-1846</v>
      </c>
      <c r="E43" s="46">
        <v>0</v>
      </c>
      <c r="F43" s="46">
        <v>29004.293898</v>
      </c>
      <c r="G43" s="67">
        <v>-0.23375099999999999</v>
      </c>
      <c r="H43" s="87">
        <v>-641</v>
      </c>
      <c r="I43" s="46">
        <v>26215.438448000001</v>
      </c>
      <c r="J43" s="75">
        <v>-0.33383200000000002</v>
      </c>
      <c r="K43" s="46">
        <v>-1205</v>
      </c>
      <c r="L43" s="46">
        <v>30241.702087999998</v>
      </c>
      <c r="M43" s="67">
        <v>-0.176008</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v>
      </c>
      <c r="E45" s="53">
        <v>1.6948999999999999E-2</v>
      </c>
      <c r="F45" s="44">
        <v>113939</v>
      </c>
      <c r="G45" s="66">
        <v>0</v>
      </c>
      <c r="H45" s="43">
        <v>0</v>
      </c>
      <c r="I45" s="44">
        <v>0</v>
      </c>
      <c r="J45" s="74">
        <v>0</v>
      </c>
      <c r="K45" s="44">
        <v>1</v>
      </c>
      <c r="L45" s="44">
        <v>113939</v>
      </c>
      <c r="M45" s="66">
        <v>0</v>
      </c>
      <c r="N45" s="43">
        <v>0</v>
      </c>
      <c r="O45" s="44">
        <v>0</v>
      </c>
      <c r="P45" s="74">
        <v>0</v>
      </c>
    </row>
    <row r="46" spans="1:16" ht="15" customHeight="1" x14ac:dyDescent="0.2">
      <c r="A46" s="111"/>
      <c r="B46" s="114"/>
      <c r="C46" s="84" t="s">
        <v>48</v>
      </c>
      <c r="D46" s="44">
        <v>18</v>
      </c>
      <c r="E46" s="53">
        <v>2.4792999999999999E-2</v>
      </c>
      <c r="F46" s="44">
        <v>147072.44444399999</v>
      </c>
      <c r="G46" s="66">
        <v>5.5556000000000001E-2</v>
      </c>
      <c r="H46" s="43">
        <v>3</v>
      </c>
      <c r="I46" s="44">
        <v>147948.33333299999</v>
      </c>
      <c r="J46" s="74">
        <v>0</v>
      </c>
      <c r="K46" s="44">
        <v>15</v>
      </c>
      <c r="L46" s="44">
        <v>146897.26666699999</v>
      </c>
      <c r="M46" s="66">
        <v>6.6667000000000004E-2</v>
      </c>
      <c r="N46" s="43">
        <v>0</v>
      </c>
      <c r="O46" s="44">
        <v>0</v>
      </c>
      <c r="P46" s="74">
        <v>0</v>
      </c>
    </row>
    <row r="47" spans="1:16" ht="15" customHeight="1" x14ac:dyDescent="0.2">
      <c r="A47" s="111"/>
      <c r="B47" s="114"/>
      <c r="C47" s="84" t="s">
        <v>49</v>
      </c>
      <c r="D47" s="44">
        <v>64</v>
      </c>
      <c r="E47" s="53">
        <v>2.7119000000000001E-2</v>
      </c>
      <c r="F47" s="44">
        <v>154481.859375</v>
      </c>
      <c r="G47" s="66">
        <v>0.28125</v>
      </c>
      <c r="H47" s="43">
        <v>26</v>
      </c>
      <c r="I47" s="44">
        <v>170523.11538500001</v>
      </c>
      <c r="J47" s="74">
        <v>0.461538</v>
      </c>
      <c r="K47" s="44">
        <v>38</v>
      </c>
      <c r="L47" s="44">
        <v>143506.26315799999</v>
      </c>
      <c r="M47" s="66">
        <v>0.15789500000000001</v>
      </c>
      <c r="N47" s="43">
        <v>0</v>
      </c>
      <c r="O47" s="44">
        <v>0</v>
      </c>
      <c r="P47" s="74">
        <v>0</v>
      </c>
    </row>
    <row r="48" spans="1:16" ht="15" customHeight="1" x14ac:dyDescent="0.2">
      <c r="A48" s="111"/>
      <c r="B48" s="114"/>
      <c r="C48" s="84" t="s">
        <v>50</v>
      </c>
      <c r="D48" s="44">
        <v>68</v>
      </c>
      <c r="E48" s="53">
        <v>2.2568999999999999E-2</v>
      </c>
      <c r="F48" s="44">
        <v>181211.26470599999</v>
      </c>
      <c r="G48" s="66">
        <v>0.42647099999999999</v>
      </c>
      <c r="H48" s="43">
        <v>21</v>
      </c>
      <c r="I48" s="44">
        <v>171358.33333299999</v>
      </c>
      <c r="J48" s="74">
        <v>0.38095200000000001</v>
      </c>
      <c r="K48" s="44">
        <v>47</v>
      </c>
      <c r="L48" s="44">
        <v>185613.63829800001</v>
      </c>
      <c r="M48" s="66">
        <v>0.44680900000000001</v>
      </c>
      <c r="N48" s="43">
        <v>0</v>
      </c>
      <c r="O48" s="44">
        <v>0</v>
      </c>
      <c r="P48" s="74">
        <v>0</v>
      </c>
    </row>
    <row r="49" spans="1:16" ht="15" customHeight="1" x14ac:dyDescent="0.2">
      <c r="A49" s="111"/>
      <c r="B49" s="114"/>
      <c r="C49" s="84" t="s">
        <v>51</v>
      </c>
      <c r="D49" s="44">
        <v>51</v>
      </c>
      <c r="E49" s="53">
        <v>1.9209E-2</v>
      </c>
      <c r="F49" s="44">
        <v>225407.921569</v>
      </c>
      <c r="G49" s="66">
        <v>0.86274499999999998</v>
      </c>
      <c r="H49" s="43">
        <v>11</v>
      </c>
      <c r="I49" s="44">
        <v>246774.09090899999</v>
      </c>
      <c r="J49" s="74">
        <v>0.90909099999999998</v>
      </c>
      <c r="K49" s="44">
        <v>40</v>
      </c>
      <c r="L49" s="44">
        <v>219532.22500000001</v>
      </c>
      <c r="M49" s="66">
        <v>0.85</v>
      </c>
      <c r="N49" s="43">
        <v>0</v>
      </c>
      <c r="O49" s="44">
        <v>0</v>
      </c>
      <c r="P49" s="74">
        <v>0</v>
      </c>
    </row>
    <row r="50" spans="1:16" s="3" customFormat="1" ht="15" customHeight="1" x14ac:dyDescent="0.2">
      <c r="A50" s="111"/>
      <c r="B50" s="114"/>
      <c r="C50" s="84" t="s">
        <v>52</v>
      </c>
      <c r="D50" s="35">
        <v>35</v>
      </c>
      <c r="E50" s="55">
        <v>1.6032999999999999E-2</v>
      </c>
      <c r="F50" s="35">
        <v>210993.971429</v>
      </c>
      <c r="G50" s="68">
        <v>0.65714300000000003</v>
      </c>
      <c r="H50" s="43">
        <v>13</v>
      </c>
      <c r="I50" s="44">
        <v>210054.846154</v>
      </c>
      <c r="J50" s="74">
        <v>0.69230800000000003</v>
      </c>
      <c r="K50" s="35">
        <v>22</v>
      </c>
      <c r="L50" s="35">
        <v>211548.90909100001</v>
      </c>
      <c r="M50" s="68">
        <v>0.63636400000000004</v>
      </c>
      <c r="N50" s="43">
        <v>0</v>
      </c>
      <c r="O50" s="44">
        <v>0</v>
      </c>
      <c r="P50" s="74">
        <v>0</v>
      </c>
    </row>
    <row r="51" spans="1:16" ht="15" customHeight="1" x14ac:dyDescent="0.2">
      <c r="A51" s="111"/>
      <c r="B51" s="114"/>
      <c r="C51" s="84" t="s">
        <v>53</v>
      </c>
      <c r="D51" s="44">
        <v>20</v>
      </c>
      <c r="E51" s="53">
        <v>1.0581999999999999E-2</v>
      </c>
      <c r="F51" s="44">
        <v>275478.15000000002</v>
      </c>
      <c r="G51" s="66">
        <v>1.05</v>
      </c>
      <c r="H51" s="43">
        <v>6</v>
      </c>
      <c r="I51" s="44">
        <v>317861.66666699998</v>
      </c>
      <c r="J51" s="74">
        <v>1.1666669999999999</v>
      </c>
      <c r="K51" s="44">
        <v>14</v>
      </c>
      <c r="L51" s="44">
        <v>257313.785714</v>
      </c>
      <c r="M51" s="66">
        <v>1</v>
      </c>
      <c r="N51" s="43">
        <v>0</v>
      </c>
      <c r="O51" s="44">
        <v>0</v>
      </c>
      <c r="P51" s="74">
        <v>0</v>
      </c>
    </row>
    <row r="52" spans="1:16" ht="15" customHeight="1" x14ac:dyDescent="0.2">
      <c r="A52" s="111"/>
      <c r="B52" s="114"/>
      <c r="C52" s="84" t="s">
        <v>54</v>
      </c>
      <c r="D52" s="44">
        <v>18</v>
      </c>
      <c r="E52" s="53">
        <v>1.0909E-2</v>
      </c>
      <c r="F52" s="44">
        <v>259578.38888899999</v>
      </c>
      <c r="G52" s="66">
        <v>0.88888900000000004</v>
      </c>
      <c r="H52" s="43">
        <v>6</v>
      </c>
      <c r="I52" s="44">
        <v>264304.16666699998</v>
      </c>
      <c r="J52" s="74">
        <v>1</v>
      </c>
      <c r="K52" s="44">
        <v>12</v>
      </c>
      <c r="L52" s="44">
        <v>257215.5</v>
      </c>
      <c r="M52" s="66">
        <v>0.83333299999999999</v>
      </c>
      <c r="N52" s="43">
        <v>0</v>
      </c>
      <c r="O52" s="44">
        <v>0</v>
      </c>
      <c r="P52" s="74">
        <v>0</v>
      </c>
    </row>
    <row r="53" spans="1:16" ht="15" customHeight="1" x14ac:dyDescent="0.2">
      <c r="A53" s="111"/>
      <c r="B53" s="114"/>
      <c r="C53" s="84" t="s">
        <v>55</v>
      </c>
      <c r="D53" s="44">
        <v>4</v>
      </c>
      <c r="E53" s="53">
        <v>3.0720000000000001E-3</v>
      </c>
      <c r="F53" s="44">
        <v>360851.75</v>
      </c>
      <c r="G53" s="66">
        <v>2.25</v>
      </c>
      <c r="H53" s="43">
        <v>1</v>
      </c>
      <c r="I53" s="44">
        <v>152195</v>
      </c>
      <c r="J53" s="74">
        <v>0</v>
      </c>
      <c r="K53" s="44">
        <v>3</v>
      </c>
      <c r="L53" s="44">
        <v>430404</v>
      </c>
      <c r="M53" s="66">
        <v>3</v>
      </c>
      <c r="N53" s="43">
        <v>0</v>
      </c>
      <c r="O53" s="44">
        <v>0</v>
      </c>
      <c r="P53" s="74">
        <v>0</v>
      </c>
    </row>
    <row r="54" spans="1:16" s="3" customFormat="1" ht="15" customHeight="1" x14ac:dyDescent="0.2">
      <c r="A54" s="111"/>
      <c r="B54" s="114"/>
      <c r="C54" s="84" t="s">
        <v>56</v>
      </c>
      <c r="D54" s="35">
        <v>0</v>
      </c>
      <c r="E54" s="55">
        <v>0</v>
      </c>
      <c r="F54" s="35">
        <v>0</v>
      </c>
      <c r="G54" s="68">
        <v>0</v>
      </c>
      <c r="H54" s="43">
        <v>0</v>
      </c>
      <c r="I54" s="44">
        <v>0</v>
      </c>
      <c r="J54" s="74">
        <v>0</v>
      </c>
      <c r="K54" s="35">
        <v>0</v>
      </c>
      <c r="L54" s="35">
        <v>0</v>
      </c>
      <c r="M54" s="68">
        <v>0</v>
      </c>
      <c r="N54" s="43">
        <v>0</v>
      </c>
      <c r="O54" s="44">
        <v>0</v>
      </c>
      <c r="P54" s="74">
        <v>0</v>
      </c>
    </row>
    <row r="55" spans="1:16" s="3" customFormat="1" ht="15" customHeight="1" x14ac:dyDescent="0.2">
      <c r="A55" s="112"/>
      <c r="B55" s="115"/>
      <c r="C55" s="85" t="s">
        <v>9</v>
      </c>
      <c r="D55" s="46">
        <v>279</v>
      </c>
      <c r="E55" s="54">
        <v>1.5552E-2</v>
      </c>
      <c r="F55" s="46">
        <v>198840.22222200001</v>
      </c>
      <c r="G55" s="67">
        <v>0.57706100000000005</v>
      </c>
      <c r="H55" s="87">
        <v>87</v>
      </c>
      <c r="I55" s="46">
        <v>201912.51724099999</v>
      </c>
      <c r="J55" s="75">
        <v>0.59770100000000004</v>
      </c>
      <c r="K55" s="46">
        <v>192</v>
      </c>
      <c r="L55" s="46">
        <v>197448.08854200001</v>
      </c>
      <c r="M55" s="67">
        <v>0.56770799999999999</v>
      </c>
      <c r="N55" s="87">
        <v>0</v>
      </c>
      <c r="O55" s="46">
        <v>0</v>
      </c>
      <c r="P55" s="75">
        <v>0</v>
      </c>
    </row>
    <row r="56" spans="1:16" ht="15" customHeight="1" x14ac:dyDescent="0.2">
      <c r="A56" s="110">
        <v>5</v>
      </c>
      <c r="B56" s="113" t="s">
        <v>60</v>
      </c>
      <c r="C56" s="84" t="s">
        <v>46</v>
      </c>
      <c r="D56" s="44">
        <v>18</v>
      </c>
      <c r="E56" s="53">
        <v>1</v>
      </c>
      <c r="F56" s="44">
        <v>65013.944444000001</v>
      </c>
      <c r="G56" s="66">
        <v>0.111111</v>
      </c>
      <c r="H56" s="43">
        <v>8</v>
      </c>
      <c r="I56" s="44">
        <v>76033.75</v>
      </c>
      <c r="J56" s="74">
        <v>0.125</v>
      </c>
      <c r="K56" s="44">
        <v>10</v>
      </c>
      <c r="L56" s="44">
        <v>56198.1</v>
      </c>
      <c r="M56" s="66">
        <v>0.1</v>
      </c>
      <c r="N56" s="43">
        <v>0</v>
      </c>
      <c r="O56" s="44">
        <v>0</v>
      </c>
      <c r="P56" s="74">
        <v>0</v>
      </c>
    </row>
    <row r="57" spans="1:16" ht="15" customHeight="1" x14ac:dyDescent="0.2">
      <c r="A57" s="111"/>
      <c r="B57" s="114"/>
      <c r="C57" s="84" t="s">
        <v>47</v>
      </c>
      <c r="D57" s="44">
        <v>59</v>
      </c>
      <c r="E57" s="53">
        <v>1</v>
      </c>
      <c r="F57" s="44">
        <v>119360.576271</v>
      </c>
      <c r="G57" s="66">
        <v>0.118644</v>
      </c>
      <c r="H57" s="43">
        <v>18</v>
      </c>
      <c r="I57" s="44">
        <v>154913.11111100001</v>
      </c>
      <c r="J57" s="74">
        <v>0.27777800000000002</v>
      </c>
      <c r="K57" s="44">
        <v>41</v>
      </c>
      <c r="L57" s="44">
        <v>103752.146341</v>
      </c>
      <c r="M57" s="66">
        <v>4.8779999999999997E-2</v>
      </c>
      <c r="N57" s="43">
        <v>0</v>
      </c>
      <c r="O57" s="44">
        <v>0</v>
      </c>
      <c r="P57" s="74">
        <v>0</v>
      </c>
    </row>
    <row r="58" spans="1:16" ht="15" customHeight="1" x14ac:dyDescent="0.2">
      <c r="A58" s="111"/>
      <c r="B58" s="114"/>
      <c r="C58" s="84" t="s">
        <v>48</v>
      </c>
      <c r="D58" s="44">
        <v>726</v>
      </c>
      <c r="E58" s="53">
        <v>1</v>
      </c>
      <c r="F58" s="44">
        <v>122552.70523399999</v>
      </c>
      <c r="G58" s="66">
        <v>7.9890000000000003E-2</v>
      </c>
      <c r="H58" s="43">
        <v>256</v>
      </c>
      <c r="I58" s="44">
        <v>127926.910156</v>
      </c>
      <c r="J58" s="74">
        <v>0.10546899999999999</v>
      </c>
      <c r="K58" s="44">
        <v>470</v>
      </c>
      <c r="L58" s="44">
        <v>119625.47872299999</v>
      </c>
      <c r="M58" s="66">
        <v>6.5957000000000002E-2</v>
      </c>
      <c r="N58" s="43">
        <v>0</v>
      </c>
      <c r="O58" s="44">
        <v>0</v>
      </c>
      <c r="P58" s="74">
        <v>0</v>
      </c>
    </row>
    <row r="59" spans="1:16" ht="15" customHeight="1" x14ac:dyDescent="0.2">
      <c r="A59" s="111"/>
      <c r="B59" s="114"/>
      <c r="C59" s="84" t="s">
        <v>49</v>
      </c>
      <c r="D59" s="44">
        <v>2360</v>
      </c>
      <c r="E59" s="53">
        <v>1</v>
      </c>
      <c r="F59" s="44">
        <v>130416.825424</v>
      </c>
      <c r="G59" s="66">
        <v>0.18771199999999999</v>
      </c>
      <c r="H59" s="43">
        <v>846</v>
      </c>
      <c r="I59" s="44">
        <v>145673.31323900001</v>
      </c>
      <c r="J59" s="74">
        <v>0.29905399999999999</v>
      </c>
      <c r="K59" s="44">
        <v>1514</v>
      </c>
      <c r="L59" s="44">
        <v>121891.73381799999</v>
      </c>
      <c r="M59" s="66">
        <v>0.125495</v>
      </c>
      <c r="N59" s="43">
        <v>0</v>
      </c>
      <c r="O59" s="44">
        <v>0</v>
      </c>
      <c r="P59" s="74">
        <v>0</v>
      </c>
    </row>
    <row r="60" spans="1:16" ht="15" customHeight="1" x14ac:dyDescent="0.2">
      <c r="A60" s="111"/>
      <c r="B60" s="114"/>
      <c r="C60" s="84" t="s">
        <v>50</v>
      </c>
      <c r="D60" s="44">
        <v>3013</v>
      </c>
      <c r="E60" s="53">
        <v>1</v>
      </c>
      <c r="F60" s="44">
        <v>147418.647195</v>
      </c>
      <c r="G60" s="66">
        <v>0.363093</v>
      </c>
      <c r="H60" s="43">
        <v>1027</v>
      </c>
      <c r="I60" s="44">
        <v>169498.38558900001</v>
      </c>
      <c r="J60" s="74">
        <v>0.504382</v>
      </c>
      <c r="K60" s="44">
        <v>1986</v>
      </c>
      <c r="L60" s="44">
        <v>136000.77643500001</v>
      </c>
      <c r="M60" s="66">
        <v>0.29003000000000001</v>
      </c>
      <c r="N60" s="43">
        <v>0</v>
      </c>
      <c r="O60" s="44">
        <v>0</v>
      </c>
      <c r="P60" s="74">
        <v>0</v>
      </c>
    </row>
    <row r="61" spans="1:16" ht="15" customHeight="1" x14ac:dyDescent="0.2">
      <c r="A61" s="111"/>
      <c r="B61" s="114"/>
      <c r="C61" s="84" t="s">
        <v>51</v>
      </c>
      <c r="D61" s="44">
        <v>2655</v>
      </c>
      <c r="E61" s="53">
        <v>1</v>
      </c>
      <c r="F61" s="44">
        <v>171922.10960500001</v>
      </c>
      <c r="G61" s="66">
        <v>0.61393600000000004</v>
      </c>
      <c r="H61" s="43">
        <v>929</v>
      </c>
      <c r="I61" s="44">
        <v>192857.14639400001</v>
      </c>
      <c r="J61" s="74">
        <v>0.71151799999999998</v>
      </c>
      <c r="K61" s="44">
        <v>1726</v>
      </c>
      <c r="L61" s="44">
        <v>160654.062572</v>
      </c>
      <c r="M61" s="66">
        <v>0.56141399999999997</v>
      </c>
      <c r="N61" s="43">
        <v>0</v>
      </c>
      <c r="O61" s="44">
        <v>0</v>
      </c>
      <c r="P61" s="74">
        <v>0</v>
      </c>
    </row>
    <row r="62" spans="1:16" s="3" customFormat="1" ht="15" customHeight="1" x14ac:dyDescent="0.2">
      <c r="A62" s="111"/>
      <c r="B62" s="114"/>
      <c r="C62" s="84" t="s">
        <v>52</v>
      </c>
      <c r="D62" s="35">
        <v>2183</v>
      </c>
      <c r="E62" s="55">
        <v>1</v>
      </c>
      <c r="F62" s="35">
        <v>189136.26065000001</v>
      </c>
      <c r="G62" s="68">
        <v>0.81355900000000003</v>
      </c>
      <c r="H62" s="43">
        <v>786</v>
      </c>
      <c r="I62" s="44">
        <v>202708.159033</v>
      </c>
      <c r="J62" s="74">
        <v>0.75190800000000002</v>
      </c>
      <c r="K62" s="35">
        <v>1397</v>
      </c>
      <c r="L62" s="35">
        <v>181500.24624199999</v>
      </c>
      <c r="M62" s="68">
        <v>0.84824600000000006</v>
      </c>
      <c r="N62" s="43">
        <v>0</v>
      </c>
      <c r="O62" s="44">
        <v>0</v>
      </c>
      <c r="P62" s="74">
        <v>0</v>
      </c>
    </row>
    <row r="63" spans="1:16" ht="15" customHeight="1" x14ac:dyDescent="0.2">
      <c r="A63" s="111"/>
      <c r="B63" s="114"/>
      <c r="C63" s="84" t="s">
        <v>53</v>
      </c>
      <c r="D63" s="44">
        <v>1890</v>
      </c>
      <c r="E63" s="53">
        <v>1</v>
      </c>
      <c r="F63" s="44">
        <v>195771.471429</v>
      </c>
      <c r="G63" s="66">
        <v>0.83333299999999999</v>
      </c>
      <c r="H63" s="43">
        <v>715</v>
      </c>
      <c r="I63" s="44">
        <v>197813.64755200001</v>
      </c>
      <c r="J63" s="74">
        <v>0.634965</v>
      </c>
      <c r="K63" s="44">
        <v>1175</v>
      </c>
      <c r="L63" s="44">
        <v>194528.78553200001</v>
      </c>
      <c r="M63" s="66">
        <v>0.95404299999999997</v>
      </c>
      <c r="N63" s="43">
        <v>0</v>
      </c>
      <c r="O63" s="44">
        <v>0</v>
      </c>
      <c r="P63" s="74">
        <v>0</v>
      </c>
    </row>
    <row r="64" spans="1:16" ht="15" customHeight="1" x14ac:dyDescent="0.2">
      <c r="A64" s="111"/>
      <c r="B64" s="114"/>
      <c r="C64" s="84" t="s">
        <v>54</v>
      </c>
      <c r="D64" s="44">
        <v>1650</v>
      </c>
      <c r="E64" s="53">
        <v>1</v>
      </c>
      <c r="F64" s="44">
        <v>199908.75030300001</v>
      </c>
      <c r="G64" s="66">
        <v>0.78060600000000002</v>
      </c>
      <c r="H64" s="43">
        <v>641</v>
      </c>
      <c r="I64" s="44">
        <v>189386.16848699999</v>
      </c>
      <c r="J64" s="74">
        <v>0.45865800000000001</v>
      </c>
      <c r="K64" s="44">
        <v>1009</v>
      </c>
      <c r="L64" s="44">
        <v>206593.56194300001</v>
      </c>
      <c r="M64" s="66">
        <v>0.98513399999999995</v>
      </c>
      <c r="N64" s="43">
        <v>0</v>
      </c>
      <c r="O64" s="44">
        <v>0</v>
      </c>
      <c r="P64" s="74">
        <v>0</v>
      </c>
    </row>
    <row r="65" spans="1:16" ht="15" customHeight="1" x14ac:dyDescent="0.2">
      <c r="A65" s="111"/>
      <c r="B65" s="114"/>
      <c r="C65" s="84" t="s">
        <v>55</v>
      </c>
      <c r="D65" s="44">
        <v>1302</v>
      </c>
      <c r="E65" s="53">
        <v>1</v>
      </c>
      <c r="F65" s="44">
        <v>203640.00768000001</v>
      </c>
      <c r="G65" s="66">
        <v>0.60522299999999996</v>
      </c>
      <c r="H65" s="43">
        <v>496</v>
      </c>
      <c r="I65" s="44">
        <v>192005.22378999999</v>
      </c>
      <c r="J65" s="74">
        <v>0.28628999999999999</v>
      </c>
      <c r="K65" s="44">
        <v>806</v>
      </c>
      <c r="L65" s="44">
        <v>210799.87469</v>
      </c>
      <c r="M65" s="66">
        <v>0.80148900000000001</v>
      </c>
      <c r="N65" s="43">
        <v>0</v>
      </c>
      <c r="O65" s="44">
        <v>0</v>
      </c>
      <c r="P65" s="74">
        <v>0</v>
      </c>
    </row>
    <row r="66" spans="1:16" s="3" customFormat="1" ht="15" customHeight="1" x14ac:dyDescent="0.2">
      <c r="A66" s="111"/>
      <c r="B66" s="114"/>
      <c r="C66" s="84" t="s">
        <v>56</v>
      </c>
      <c r="D66" s="35">
        <v>2084</v>
      </c>
      <c r="E66" s="55">
        <v>1</v>
      </c>
      <c r="F66" s="35">
        <v>207302.01823399999</v>
      </c>
      <c r="G66" s="68">
        <v>0.30806099999999997</v>
      </c>
      <c r="H66" s="43">
        <v>898</v>
      </c>
      <c r="I66" s="44">
        <v>181110.943207</v>
      </c>
      <c r="J66" s="74">
        <v>8.1292000000000003E-2</v>
      </c>
      <c r="K66" s="35">
        <v>1186</v>
      </c>
      <c r="L66" s="35">
        <v>227133.03456999999</v>
      </c>
      <c r="M66" s="68">
        <v>0.47976400000000002</v>
      </c>
      <c r="N66" s="43">
        <v>0</v>
      </c>
      <c r="O66" s="44">
        <v>0</v>
      </c>
      <c r="P66" s="74">
        <v>0</v>
      </c>
    </row>
    <row r="67" spans="1:16" s="3" customFormat="1" ht="15" customHeight="1" x14ac:dyDescent="0.2">
      <c r="A67" s="112"/>
      <c r="B67" s="115"/>
      <c r="C67" s="85" t="s">
        <v>9</v>
      </c>
      <c r="D67" s="46">
        <v>17940</v>
      </c>
      <c r="E67" s="54">
        <v>1</v>
      </c>
      <c r="F67" s="46">
        <v>173661.85919700001</v>
      </c>
      <c r="G67" s="67">
        <v>0.51856199999999997</v>
      </c>
      <c r="H67" s="87">
        <v>6620</v>
      </c>
      <c r="I67" s="46">
        <v>180159.950453</v>
      </c>
      <c r="J67" s="75">
        <v>0.456042</v>
      </c>
      <c r="K67" s="46">
        <v>11320</v>
      </c>
      <c r="L67" s="46">
        <v>169861.73869299999</v>
      </c>
      <c r="M67" s="67">
        <v>0.55512399999999995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310" priority="30" operator="notEqual">
      <formula>H8+K8+N8</formula>
    </cfRule>
  </conditionalFormatting>
  <conditionalFormatting sqref="D20:D30">
    <cfRule type="cellIs" dxfId="309" priority="29" operator="notEqual">
      <formula>H20+K20+N20</formula>
    </cfRule>
  </conditionalFormatting>
  <conditionalFormatting sqref="D32:D42">
    <cfRule type="cellIs" dxfId="308" priority="28" operator="notEqual">
      <formula>H32+K32+N32</formula>
    </cfRule>
  </conditionalFormatting>
  <conditionalFormatting sqref="D44:D54">
    <cfRule type="cellIs" dxfId="307" priority="27" operator="notEqual">
      <formula>H44+K44+N44</formula>
    </cfRule>
  </conditionalFormatting>
  <conditionalFormatting sqref="D56:D66">
    <cfRule type="cellIs" dxfId="306" priority="26" operator="notEqual">
      <formula>H56+K56+N56</formula>
    </cfRule>
  </conditionalFormatting>
  <conditionalFormatting sqref="D19">
    <cfRule type="cellIs" dxfId="305" priority="25" operator="notEqual">
      <formula>SUM(D8:D18)</formula>
    </cfRule>
  </conditionalFormatting>
  <conditionalFormatting sqref="D31">
    <cfRule type="cellIs" dxfId="304" priority="24" operator="notEqual">
      <formula>H31+K31+N31</formula>
    </cfRule>
  </conditionalFormatting>
  <conditionalFormatting sqref="D31">
    <cfRule type="cellIs" dxfId="303" priority="23" operator="notEqual">
      <formula>SUM(D20:D30)</formula>
    </cfRule>
  </conditionalFormatting>
  <conditionalFormatting sqref="D43">
    <cfRule type="cellIs" dxfId="302" priority="22" operator="notEqual">
      <formula>H43+K43+N43</formula>
    </cfRule>
  </conditionalFormatting>
  <conditionalFormatting sqref="D43">
    <cfRule type="cellIs" dxfId="301" priority="21" operator="notEqual">
      <formula>SUM(D32:D42)</formula>
    </cfRule>
  </conditionalFormatting>
  <conditionalFormatting sqref="D55">
    <cfRule type="cellIs" dxfId="300" priority="20" operator="notEqual">
      <formula>H55+K55+N55</formula>
    </cfRule>
  </conditionalFormatting>
  <conditionalFormatting sqref="D55">
    <cfRule type="cellIs" dxfId="299" priority="19" operator="notEqual">
      <formula>SUM(D44:D54)</formula>
    </cfRule>
  </conditionalFormatting>
  <conditionalFormatting sqref="D67">
    <cfRule type="cellIs" dxfId="298" priority="18" operator="notEqual">
      <formula>H67+K67+N67</formula>
    </cfRule>
  </conditionalFormatting>
  <conditionalFormatting sqref="D67">
    <cfRule type="cellIs" dxfId="297" priority="17" operator="notEqual">
      <formula>SUM(D56:D66)</formula>
    </cfRule>
  </conditionalFormatting>
  <conditionalFormatting sqref="H19">
    <cfRule type="cellIs" dxfId="296" priority="16" operator="notEqual">
      <formula>SUM(H8:H18)</formula>
    </cfRule>
  </conditionalFormatting>
  <conditionalFormatting sqref="K19">
    <cfRule type="cellIs" dxfId="295" priority="15" operator="notEqual">
      <formula>SUM(K8:K18)</formula>
    </cfRule>
  </conditionalFormatting>
  <conditionalFormatting sqref="N19">
    <cfRule type="cellIs" dxfId="294" priority="14" operator="notEqual">
      <formula>SUM(N8:N18)</formula>
    </cfRule>
  </conditionalFormatting>
  <conditionalFormatting sqref="H31">
    <cfRule type="cellIs" dxfId="293" priority="13" operator="notEqual">
      <formula>SUM(H20:H30)</formula>
    </cfRule>
  </conditionalFormatting>
  <conditionalFormatting sqref="K31">
    <cfRule type="cellIs" dxfId="292" priority="12" operator="notEqual">
      <formula>SUM(K20:K30)</formula>
    </cfRule>
  </conditionalFormatting>
  <conditionalFormatting sqref="N31">
    <cfRule type="cellIs" dxfId="291" priority="11" operator="notEqual">
      <formula>SUM(N20:N30)</formula>
    </cfRule>
  </conditionalFormatting>
  <conditionalFormatting sqref="H43">
    <cfRule type="cellIs" dxfId="290" priority="10" operator="notEqual">
      <formula>SUM(H32:H42)</formula>
    </cfRule>
  </conditionalFormatting>
  <conditionalFormatting sqref="K43">
    <cfRule type="cellIs" dxfId="289" priority="9" operator="notEqual">
      <formula>SUM(K32:K42)</formula>
    </cfRule>
  </conditionalFormatting>
  <conditionalFormatting sqref="N43">
    <cfRule type="cellIs" dxfId="288" priority="8" operator="notEqual">
      <formula>SUM(N32:N42)</formula>
    </cfRule>
  </conditionalFormatting>
  <conditionalFormatting sqref="H55">
    <cfRule type="cellIs" dxfId="287" priority="7" operator="notEqual">
      <formula>SUM(H44:H54)</formula>
    </cfRule>
  </conditionalFormatting>
  <conditionalFormatting sqref="K55">
    <cfRule type="cellIs" dxfId="286" priority="6" operator="notEqual">
      <formula>SUM(K44:K54)</formula>
    </cfRule>
  </conditionalFormatting>
  <conditionalFormatting sqref="N55">
    <cfRule type="cellIs" dxfId="285" priority="5" operator="notEqual">
      <formula>SUM(N44:N54)</formula>
    </cfRule>
  </conditionalFormatting>
  <conditionalFormatting sqref="H67">
    <cfRule type="cellIs" dxfId="284" priority="4" operator="notEqual">
      <formula>SUM(H56:H66)</formula>
    </cfRule>
  </conditionalFormatting>
  <conditionalFormatting sqref="K67">
    <cfRule type="cellIs" dxfId="283" priority="3" operator="notEqual">
      <formula>SUM(K56:K66)</formula>
    </cfRule>
  </conditionalFormatting>
  <conditionalFormatting sqref="N67">
    <cfRule type="cellIs" dxfId="282" priority="2" operator="notEqual">
      <formula>SUM(N56:N66)</formula>
    </cfRule>
  </conditionalFormatting>
  <conditionalFormatting sqref="D32:D43">
    <cfRule type="cellIs" dxfId="28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70</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2023 Y AGOSTO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8</v>
      </c>
      <c r="E8" s="53">
        <v>8.6957000000000007E-2</v>
      </c>
      <c r="F8" s="44">
        <v>74988.056431999998</v>
      </c>
      <c r="G8" s="66">
        <v>0.375</v>
      </c>
      <c r="H8" s="43">
        <v>5</v>
      </c>
      <c r="I8" s="44">
        <v>73835.219645000005</v>
      </c>
      <c r="J8" s="74">
        <v>0.6</v>
      </c>
      <c r="K8" s="44">
        <v>3</v>
      </c>
      <c r="L8" s="44">
        <v>76909.451077000005</v>
      </c>
      <c r="M8" s="66">
        <v>0</v>
      </c>
      <c r="N8" s="43">
        <v>0</v>
      </c>
      <c r="O8" s="44">
        <v>0</v>
      </c>
      <c r="P8" s="74">
        <v>0</v>
      </c>
    </row>
    <row r="9" spans="1:16" ht="15" customHeight="1" x14ac:dyDescent="0.2">
      <c r="A9" s="111"/>
      <c r="B9" s="114"/>
      <c r="C9" s="84" t="s">
        <v>47</v>
      </c>
      <c r="D9" s="44">
        <v>122</v>
      </c>
      <c r="E9" s="53">
        <v>0.338889</v>
      </c>
      <c r="F9" s="44">
        <v>79971.690621000002</v>
      </c>
      <c r="G9" s="66">
        <v>4.0984E-2</v>
      </c>
      <c r="H9" s="43">
        <v>31</v>
      </c>
      <c r="I9" s="44">
        <v>84078.603153999997</v>
      </c>
      <c r="J9" s="74">
        <v>9.6773999999999999E-2</v>
      </c>
      <c r="K9" s="44">
        <v>91</v>
      </c>
      <c r="L9" s="44">
        <v>78572.632505000001</v>
      </c>
      <c r="M9" s="66">
        <v>2.1978000000000001E-2</v>
      </c>
      <c r="N9" s="43">
        <v>0</v>
      </c>
      <c r="O9" s="44">
        <v>0</v>
      </c>
      <c r="P9" s="74">
        <v>0</v>
      </c>
    </row>
    <row r="10" spans="1:16" ht="15" customHeight="1" x14ac:dyDescent="0.2">
      <c r="A10" s="111"/>
      <c r="B10" s="114"/>
      <c r="C10" s="84" t="s">
        <v>48</v>
      </c>
      <c r="D10" s="44">
        <v>922</v>
      </c>
      <c r="E10" s="53">
        <v>0.22078500000000001</v>
      </c>
      <c r="F10" s="44">
        <v>95218.326168</v>
      </c>
      <c r="G10" s="66">
        <v>0.11713700000000001</v>
      </c>
      <c r="H10" s="43">
        <v>313</v>
      </c>
      <c r="I10" s="44">
        <v>105372.922318</v>
      </c>
      <c r="J10" s="74">
        <v>0.20127800000000001</v>
      </c>
      <c r="K10" s="44">
        <v>609</v>
      </c>
      <c r="L10" s="44">
        <v>89999.297277000005</v>
      </c>
      <c r="M10" s="66">
        <v>7.3891999999999999E-2</v>
      </c>
      <c r="N10" s="43">
        <v>0</v>
      </c>
      <c r="O10" s="44">
        <v>0</v>
      </c>
      <c r="P10" s="74">
        <v>0</v>
      </c>
    </row>
    <row r="11" spans="1:16" ht="15" customHeight="1" x14ac:dyDescent="0.2">
      <c r="A11" s="111"/>
      <c r="B11" s="114"/>
      <c r="C11" s="84" t="s">
        <v>49</v>
      </c>
      <c r="D11" s="44">
        <v>1909</v>
      </c>
      <c r="E11" s="53">
        <v>0.160609</v>
      </c>
      <c r="F11" s="44">
        <v>107244.287193</v>
      </c>
      <c r="G11" s="66">
        <v>0.27763199999999999</v>
      </c>
      <c r="H11" s="43">
        <v>725</v>
      </c>
      <c r="I11" s="44">
        <v>123066.629823</v>
      </c>
      <c r="J11" s="74">
        <v>0.4</v>
      </c>
      <c r="K11" s="44">
        <v>1184</v>
      </c>
      <c r="L11" s="44">
        <v>97555.775024999995</v>
      </c>
      <c r="M11" s="66">
        <v>0.20270299999999999</v>
      </c>
      <c r="N11" s="43">
        <v>0</v>
      </c>
      <c r="O11" s="44">
        <v>0</v>
      </c>
      <c r="P11" s="74">
        <v>0</v>
      </c>
    </row>
    <row r="12" spans="1:16" ht="15" customHeight="1" x14ac:dyDescent="0.2">
      <c r="A12" s="111"/>
      <c r="B12" s="114"/>
      <c r="C12" s="84" t="s">
        <v>50</v>
      </c>
      <c r="D12" s="44">
        <v>1813</v>
      </c>
      <c r="E12" s="53">
        <v>0.12506</v>
      </c>
      <c r="F12" s="44">
        <v>126972.20086700001</v>
      </c>
      <c r="G12" s="66">
        <v>0.48869299999999999</v>
      </c>
      <c r="H12" s="43">
        <v>628</v>
      </c>
      <c r="I12" s="44">
        <v>146092.51162</v>
      </c>
      <c r="J12" s="74">
        <v>0.64649699999999999</v>
      </c>
      <c r="K12" s="44">
        <v>1185</v>
      </c>
      <c r="L12" s="44">
        <v>116839.242931</v>
      </c>
      <c r="M12" s="66">
        <v>0.40506300000000001</v>
      </c>
      <c r="N12" s="43">
        <v>0</v>
      </c>
      <c r="O12" s="44">
        <v>0</v>
      </c>
      <c r="P12" s="74">
        <v>0</v>
      </c>
    </row>
    <row r="13" spans="1:16" ht="15" customHeight="1" x14ac:dyDescent="0.2">
      <c r="A13" s="111"/>
      <c r="B13" s="114"/>
      <c r="C13" s="84" t="s">
        <v>51</v>
      </c>
      <c r="D13" s="44">
        <v>1433</v>
      </c>
      <c r="E13" s="53">
        <v>0.103878</v>
      </c>
      <c r="F13" s="44">
        <v>140659.15067500001</v>
      </c>
      <c r="G13" s="66">
        <v>0.69295200000000001</v>
      </c>
      <c r="H13" s="43">
        <v>505</v>
      </c>
      <c r="I13" s="44">
        <v>151975.83572999999</v>
      </c>
      <c r="J13" s="74">
        <v>0.73861399999999999</v>
      </c>
      <c r="K13" s="44">
        <v>928</v>
      </c>
      <c r="L13" s="44">
        <v>134500.82529499999</v>
      </c>
      <c r="M13" s="66">
        <v>0.668103</v>
      </c>
      <c r="N13" s="43">
        <v>0</v>
      </c>
      <c r="O13" s="44">
        <v>0</v>
      </c>
      <c r="P13" s="74">
        <v>0</v>
      </c>
    </row>
    <row r="14" spans="1:16" s="3" customFormat="1" ht="15" customHeight="1" x14ac:dyDescent="0.2">
      <c r="A14" s="111"/>
      <c r="B14" s="114"/>
      <c r="C14" s="84" t="s">
        <v>52</v>
      </c>
      <c r="D14" s="35">
        <v>1074</v>
      </c>
      <c r="E14" s="55">
        <v>9.3204999999999996E-2</v>
      </c>
      <c r="F14" s="35">
        <v>147190.358847</v>
      </c>
      <c r="G14" s="68">
        <v>0.80074500000000004</v>
      </c>
      <c r="H14" s="43">
        <v>350</v>
      </c>
      <c r="I14" s="44">
        <v>150312.24806000001</v>
      </c>
      <c r="J14" s="74">
        <v>0.70857099999999995</v>
      </c>
      <c r="K14" s="35">
        <v>724</v>
      </c>
      <c r="L14" s="35">
        <v>145681.15826</v>
      </c>
      <c r="M14" s="68">
        <v>0.84530400000000006</v>
      </c>
      <c r="N14" s="43">
        <v>0</v>
      </c>
      <c r="O14" s="44">
        <v>0</v>
      </c>
      <c r="P14" s="74">
        <v>0</v>
      </c>
    </row>
    <row r="15" spans="1:16" ht="15" customHeight="1" x14ac:dyDescent="0.2">
      <c r="A15" s="111"/>
      <c r="B15" s="114"/>
      <c r="C15" s="84" t="s">
        <v>53</v>
      </c>
      <c r="D15" s="44">
        <v>836</v>
      </c>
      <c r="E15" s="53">
        <v>8.3134E-2</v>
      </c>
      <c r="F15" s="44">
        <v>151342.59605600001</v>
      </c>
      <c r="G15" s="66">
        <v>0.82057400000000003</v>
      </c>
      <c r="H15" s="43">
        <v>261</v>
      </c>
      <c r="I15" s="44">
        <v>147633.09855900001</v>
      </c>
      <c r="J15" s="74">
        <v>0.60919500000000004</v>
      </c>
      <c r="K15" s="44">
        <v>575</v>
      </c>
      <c r="L15" s="44">
        <v>153026.38535500001</v>
      </c>
      <c r="M15" s="66">
        <v>0.91652199999999995</v>
      </c>
      <c r="N15" s="43">
        <v>0</v>
      </c>
      <c r="O15" s="44">
        <v>0</v>
      </c>
      <c r="P15" s="74">
        <v>0</v>
      </c>
    </row>
    <row r="16" spans="1:16" ht="15" customHeight="1" x14ac:dyDescent="0.2">
      <c r="A16" s="111"/>
      <c r="B16" s="114"/>
      <c r="C16" s="84" t="s">
        <v>54</v>
      </c>
      <c r="D16" s="44">
        <v>576</v>
      </c>
      <c r="E16" s="53">
        <v>6.9363999999999995E-2</v>
      </c>
      <c r="F16" s="44">
        <v>146015.256666</v>
      </c>
      <c r="G16" s="66">
        <v>0.55902799999999997</v>
      </c>
      <c r="H16" s="43">
        <v>193</v>
      </c>
      <c r="I16" s="44">
        <v>140927.36396300001</v>
      </c>
      <c r="J16" s="74">
        <v>0.35751300000000003</v>
      </c>
      <c r="K16" s="44">
        <v>383</v>
      </c>
      <c r="L16" s="44">
        <v>148579.129491</v>
      </c>
      <c r="M16" s="66">
        <v>0.66057399999999999</v>
      </c>
      <c r="N16" s="43">
        <v>0</v>
      </c>
      <c r="O16" s="44">
        <v>0</v>
      </c>
      <c r="P16" s="74">
        <v>0</v>
      </c>
    </row>
    <row r="17" spans="1:16" ht="15" customHeight="1" x14ac:dyDescent="0.2">
      <c r="A17" s="111"/>
      <c r="B17" s="114"/>
      <c r="C17" s="84" t="s">
        <v>55</v>
      </c>
      <c r="D17" s="44">
        <v>616</v>
      </c>
      <c r="E17" s="53">
        <v>9.2451000000000005E-2</v>
      </c>
      <c r="F17" s="44">
        <v>163598.36836299999</v>
      </c>
      <c r="G17" s="66">
        <v>0.69642899999999996</v>
      </c>
      <c r="H17" s="43">
        <v>213</v>
      </c>
      <c r="I17" s="44">
        <v>137909.53972500001</v>
      </c>
      <c r="J17" s="74">
        <v>0.26291100000000001</v>
      </c>
      <c r="K17" s="44">
        <v>403</v>
      </c>
      <c r="L17" s="44">
        <v>177175.838586</v>
      </c>
      <c r="M17" s="66">
        <v>0.92555799999999999</v>
      </c>
      <c r="N17" s="43">
        <v>0</v>
      </c>
      <c r="O17" s="44">
        <v>0</v>
      </c>
      <c r="P17" s="74">
        <v>0</v>
      </c>
    </row>
    <row r="18" spans="1:16" s="3" customFormat="1" ht="15" customHeight="1" x14ac:dyDescent="0.2">
      <c r="A18" s="111"/>
      <c r="B18" s="114"/>
      <c r="C18" s="84" t="s">
        <v>56</v>
      </c>
      <c r="D18" s="35">
        <v>770</v>
      </c>
      <c r="E18" s="55">
        <v>6.7119999999999999E-2</v>
      </c>
      <c r="F18" s="35">
        <v>176644.984799</v>
      </c>
      <c r="G18" s="68">
        <v>0.444156</v>
      </c>
      <c r="H18" s="43">
        <v>260</v>
      </c>
      <c r="I18" s="44">
        <v>147798.953676</v>
      </c>
      <c r="J18" s="74">
        <v>0.115385</v>
      </c>
      <c r="K18" s="35">
        <v>510</v>
      </c>
      <c r="L18" s="35">
        <v>191350.804588</v>
      </c>
      <c r="M18" s="68">
        <v>0.611765</v>
      </c>
      <c r="N18" s="43">
        <v>0</v>
      </c>
      <c r="O18" s="44">
        <v>0</v>
      </c>
      <c r="P18" s="74">
        <v>0</v>
      </c>
    </row>
    <row r="19" spans="1:16" s="3" customFormat="1" ht="15" customHeight="1" x14ac:dyDescent="0.2">
      <c r="A19" s="112"/>
      <c r="B19" s="115"/>
      <c r="C19" s="85" t="s">
        <v>9</v>
      </c>
      <c r="D19" s="46">
        <v>10079</v>
      </c>
      <c r="E19" s="54">
        <v>0.108582</v>
      </c>
      <c r="F19" s="46">
        <v>132964.096788</v>
      </c>
      <c r="G19" s="67">
        <v>0.51235200000000003</v>
      </c>
      <c r="H19" s="87">
        <v>3484</v>
      </c>
      <c r="I19" s="46">
        <v>137720.294245</v>
      </c>
      <c r="J19" s="75">
        <v>0.48794500000000002</v>
      </c>
      <c r="K19" s="46">
        <v>6595</v>
      </c>
      <c r="L19" s="46">
        <v>130451.49755499999</v>
      </c>
      <c r="M19" s="67">
        <v>0.52524599999999999</v>
      </c>
      <c r="N19" s="87">
        <v>0</v>
      </c>
      <c r="O19" s="46">
        <v>0</v>
      </c>
      <c r="P19" s="75">
        <v>0</v>
      </c>
    </row>
    <row r="20" spans="1:16" ht="15" customHeight="1" x14ac:dyDescent="0.2">
      <c r="A20" s="110">
        <v>2</v>
      </c>
      <c r="B20" s="113" t="s">
        <v>57</v>
      </c>
      <c r="C20" s="84" t="s">
        <v>46</v>
      </c>
      <c r="D20" s="44">
        <v>35</v>
      </c>
      <c r="E20" s="53">
        <v>0.38043500000000002</v>
      </c>
      <c r="F20" s="44">
        <v>60697.914285999999</v>
      </c>
      <c r="G20" s="66">
        <v>0.14285700000000001</v>
      </c>
      <c r="H20" s="43">
        <v>19</v>
      </c>
      <c r="I20" s="44">
        <v>48461.105262999998</v>
      </c>
      <c r="J20" s="74">
        <v>5.2631999999999998E-2</v>
      </c>
      <c r="K20" s="44">
        <v>16</v>
      </c>
      <c r="L20" s="44">
        <v>75229.125</v>
      </c>
      <c r="M20" s="66">
        <v>0.25</v>
      </c>
      <c r="N20" s="43">
        <v>0</v>
      </c>
      <c r="O20" s="44">
        <v>0</v>
      </c>
      <c r="P20" s="74">
        <v>0</v>
      </c>
    </row>
    <row r="21" spans="1:16" ht="15" customHeight="1" x14ac:dyDescent="0.2">
      <c r="A21" s="111"/>
      <c r="B21" s="114"/>
      <c r="C21" s="84" t="s">
        <v>47</v>
      </c>
      <c r="D21" s="44">
        <v>112</v>
      </c>
      <c r="E21" s="53">
        <v>0.31111100000000003</v>
      </c>
      <c r="F21" s="44">
        <v>115808.982143</v>
      </c>
      <c r="G21" s="66">
        <v>7.1429000000000006E-2</v>
      </c>
      <c r="H21" s="43">
        <v>49</v>
      </c>
      <c r="I21" s="44">
        <v>121568.020408</v>
      </c>
      <c r="J21" s="74">
        <v>0.14285700000000001</v>
      </c>
      <c r="K21" s="44">
        <v>63</v>
      </c>
      <c r="L21" s="44">
        <v>111329.730159</v>
      </c>
      <c r="M21" s="66">
        <v>1.5873000000000002E-2</v>
      </c>
      <c r="N21" s="43">
        <v>0</v>
      </c>
      <c r="O21" s="44">
        <v>0</v>
      </c>
      <c r="P21" s="74">
        <v>0</v>
      </c>
    </row>
    <row r="22" spans="1:16" ht="15" customHeight="1" x14ac:dyDescent="0.2">
      <c r="A22" s="111"/>
      <c r="B22" s="114"/>
      <c r="C22" s="84" t="s">
        <v>48</v>
      </c>
      <c r="D22" s="44">
        <v>673</v>
      </c>
      <c r="E22" s="53">
        <v>0.161159</v>
      </c>
      <c r="F22" s="44">
        <v>134867.27488899999</v>
      </c>
      <c r="G22" s="66">
        <v>5.4977999999999999E-2</v>
      </c>
      <c r="H22" s="43">
        <v>281</v>
      </c>
      <c r="I22" s="44">
        <v>138994.330961</v>
      </c>
      <c r="J22" s="74">
        <v>6.4057000000000003E-2</v>
      </c>
      <c r="K22" s="44">
        <v>392</v>
      </c>
      <c r="L22" s="44">
        <v>131908.84948999999</v>
      </c>
      <c r="M22" s="66">
        <v>4.8468999999999998E-2</v>
      </c>
      <c r="N22" s="43">
        <v>0</v>
      </c>
      <c r="O22" s="44">
        <v>0</v>
      </c>
      <c r="P22" s="74">
        <v>0</v>
      </c>
    </row>
    <row r="23" spans="1:16" ht="15" customHeight="1" x14ac:dyDescent="0.2">
      <c r="A23" s="111"/>
      <c r="B23" s="114"/>
      <c r="C23" s="84" t="s">
        <v>49</v>
      </c>
      <c r="D23" s="44">
        <v>515</v>
      </c>
      <c r="E23" s="53">
        <v>4.3327999999999998E-2</v>
      </c>
      <c r="F23" s="44">
        <v>142948.40582499999</v>
      </c>
      <c r="G23" s="66">
        <v>0.15728200000000001</v>
      </c>
      <c r="H23" s="43">
        <v>193</v>
      </c>
      <c r="I23" s="44">
        <v>149192.79274599999</v>
      </c>
      <c r="J23" s="74">
        <v>0.17616599999999999</v>
      </c>
      <c r="K23" s="44">
        <v>322</v>
      </c>
      <c r="L23" s="44">
        <v>139205.65217399999</v>
      </c>
      <c r="M23" s="66">
        <v>0.14596300000000001</v>
      </c>
      <c r="N23" s="43">
        <v>0</v>
      </c>
      <c r="O23" s="44">
        <v>0</v>
      </c>
      <c r="P23" s="74">
        <v>0</v>
      </c>
    </row>
    <row r="24" spans="1:16" ht="15" customHeight="1" x14ac:dyDescent="0.2">
      <c r="A24" s="111"/>
      <c r="B24" s="114"/>
      <c r="C24" s="84" t="s">
        <v>50</v>
      </c>
      <c r="D24" s="44">
        <v>297</v>
      </c>
      <c r="E24" s="53">
        <v>2.0486999999999998E-2</v>
      </c>
      <c r="F24" s="44">
        <v>163946.676768</v>
      </c>
      <c r="G24" s="66">
        <v>0.26262600000000003</v>
      </c>
      <c r="H24" s="43">
        <v>103</v>
      </c>
      <c r="I24" s="44">
        <v>167025.11650500001</v>
      </c>
      <c r="J24" s="74">
        <v>0.213592</v>
      </c>
      <c r="K24" s="44">
        <v>194</v>
      </c>
      <c r="L24" s="44">
        <v>162312.24742299999</v>
      </c>
      <c r="M24" s="66">
        <v>0.28866000000000003</v>
      </c>
      <c r="N24" s="43">
        <v>0</v>
      </c>
      <c r="O24" s="44">
        <v>0</v>
      </c>
      <c r="P24" s="74">
        <v>0</v>
      </c>
    </row>
    <row r="25" spans="1:16" ht="15" customHeight="1" x14ac:dyDescent="0.2">
      <c r="A25" s="111"/>
      <c r="B25" s="114"/>
      <c r="C25" s="84" t="s">
        <v>51</v>
      </c>
      <c r="D25" s="44">
        <v>262</v>
      </c>
      <c r="E25" s="53">
        <v>1.8991999999999998E-2</v>
      </c>
      <c r="F25" s="44">
        <v>179520.77099200001</v>
      </c>
      <c r="G25" s="66">
        <v>0.31679400000000002</v>
      </c>
      <c r="H25" s="43">
        <v>91</v>
      </c>
      <c r="I25" s="44">
        <v>192018.857143</v>
      </c>
      <c r="J25" s="74">
        <v>0.34065899999999999</v>
      </c>
      <c r="K25" s="44">
        <v>171</v>
      </c>
      <c r="L25" s="44">
        <v>172869.74269000001</v>
      </c>
      <c r="M25" s="66">
        <v>0.30409399999999998</v>
      </c>
      <c r="N25" s="43">
        <v>0</v>
      </c>
      <c r="O25" s="44">
        <v>0</v>
      </c>
      <c r="P25" s="74">
        <v>0</v>
      </c>
    </row>
    <row r="26" spans="1:16" s="3" customFormat="1" ht="15" customHeight="1" x14ac:dyDescent="0.2">
      <c r="A26" s="111"/>
      <c r="B26" s="114"/>
      <c r="C26" s="84" t="s">
        <v>52</v>
      </c>
      <c r="D26" s="35">
        <v>150</v>
      </c>
      <c r="E26" s="55">
        <v>1.3017000000000001E-2</v>
      </c>
      <c r="F26" s="35">
        <v>183239.306667</v>
      </c>
      <c r="G26" s="68">
        <v>0.44</v>
      </c>
      <c r="H26" s="43">
        <v>55</v>
      </c>
      <c r="I26" s="44">
        <v>178162.09090899999</v>
      </c>
      <c r="J26" s="74">
        <v>0.34545500000000001</v>
      </c>
      <c r="K26" s="35">
        <v>95</v>
      </c>
      <c r="L26" s="35">
        <v>186178.74736800001</v>
      </c>
      <c r="M26" s="68">
        <v>0.49473699999999998</v>
      </c>
      <c r="N26" s="43">
        <v>0</v>
      </c>
      <c r="O26" s="44">
        <v>0</v>
      </c>
      <c r="P26" s="74">
        <v>0</v>
      </c>
    </row>
    <row r="27" spans="1:16" ht="15" customHeight="1" x14ac:dyDescent="0.2">
      <c r="A27" s="111"/>
      <c r="B27" s="114"/>
      <c r="C27" s="84" t="s">
        <v>53</v>
      </c>
      <c r="D27" s="44">
        <v>92</v>
      </c>
      <c r="E27" s="53">
        <v>9.1489999999999991E-3</v>
      </c>
      <c r="F27" s="44">
        <v>187705.54347800001</v>
      </c>
      <c r="G27" s="66">
        <v>0.45652199999999998</v>
      </c>
      <c r="H27" s="43">
        <v>26</v>
      </c>
      <c r="I27" s="44">
        <v>155430.5</v>
      </c>
      <c r="J27" s="74">
        <v>0.230769</v>
      </c>
      <c r="K27" s="44">
        <v>66</v>
      </c>
      <c r="L27" s="44">
        <v>200419.95454499999</v>
      </c>
      <c r="M27" s="66">
        <v>0.54545500000000002</v>
      </c>
      <c r="N27" s="43">
        <v>0</v>
      </c>
      <c r="O27" s="44">
        <v>0</v>
      </c>
      <c r="P27" s="74">
        <v>0</v>
      </c>
    </row>
    <row r="28" spans="1:16" ht="15" customHeight="1" x14ac:dyDescent="0.2">
      <c r="A28" s="111"/>
      <c r="B28" s="114"/>
      <c r="C28" s="84" t="s">
        <v>54</v>
      </c>
      <c r="D28" s="44">
        <v>39</v>
      </c>
      <c r="E28" s="53">
        <v>4.6969999999999998E-3</v>
      </c>
      <c r="F28" s="44">
        <v>172701.92307700001</v>
      </c>
      <c r="G28" s="66">
        <v>0.12820500000000001</v>
      </c>
      <c r="H28" s="43">
        <v>17</v>
      </c>
      <c r="I28" s="44">
        <v>152348.35294099999</v>
      </c>
      <c r="J28" s="74">
        <v>0</v>
      </c>
      <c r="K28" s="44">
        <v>22</v>
      </c>
      <c r="L28" s="44">
        <v>188429.68181800001</v>
      </c>
      <c r="M28" s="66">
        <v>0.227273</v>
      </c>
      <c r="N28" s="43">
        <v>0</v>
      </c>
      <c r="O28" s="44">
        <v>0</v>
      </c>
      <c r="P28" s="74">
        <v>0</v>
      </c>
    </row>
    <row r="29" spans="1:16" ht="15" customHeight="1" x14ac:dyDescent="0.2">
      <c r="A29" s="111"/>
      <c r="B29" s="114"/>
      <c r="C29" s="84" t="s">
        <v>55</v>
      </c>
      <c r="D29" s="44">
        <v>19</v>
      </c>
      <c r="E29" s="53">
        <v>2.8519999999999999E-3</v>
      </c>
      <c r="F29" s="44">
        <v>229946.15789500001</v>
      </c>
      <c r="G29" s="66">
        <v>0.42105300000000001</v>
      </c>
      <c r="H29" s="43">
        <v>12</v>
      </c>
      <c r="I29" s="44">
        <v>228649.91666700001</v>
      </c>
      <c r="J29" s="74">
        <v>0.5</v>
      </c>
      <c r="K29" s="44">
        <v>7</v>
      </c>
      <c r="L29" s="44">
        <v>232168.285714</v>
      </c>
      <c r="M29" s="66">
        <v>0.28571400000000002</v>
      </c>
      <c r="N29" s="43">
        <v>0</v>
      </c>
      <c r="O29" s="44">
        <v>0</v>
      </c>
      <c r="P29" s="74">
        <v>0</v>
      </c>
    </row>
    <row r="30" spans="1:16" s="3" customFormat="1" ht="15" customHeight="1" x14ac:dyDescent="0.2">
      <c r="A30" s="111"/>
      <c r="B30" s="114"/>
      <c r="C30" s="84" t="s">
        <v>56</v>
      </c>
      <c r="D30" s="35">
        <v>40</v>
      </c>
      <c r="E30" s="55">
        <v>3.4870000000000001E-3</v>
      </c>
      <c r="F30" s="35">
        <v>110853.65</v>
      </c>
      <c r="G30" s="68">
        <v>0</v>
      </c>
      <c r="H30" s="43">
        <v>36</v>
      </c>
      <c r="I30" s="44">
        <v>111482.083333</v>
      </c>
      <c r="J30" s="74">
        <v>0</v>
      </c>
      <c r="K30" s="35">
        <v>4</v>
      </c>
      <c r="L30" s="35">
        <v>105197.75</v>
      </c>
      <c r="M30" s="68">
        <v>0</v>
      </c>
      <c r="N30" s="43">
        <v>0</v>
      </c>
      <c r="O30" s="44">
        <v>0</v>
      </c>
      <c r="P30" s="74">
        <v>0</v>
      </c>
    </row>
    <row r="31" spans="1:16" s="3" customFormat="1" ht="15" customHeight="1" x14ac:dyDescent="0.2">
      <c r="A31" s="112"/>
      <c r="B31" s="115"/>
      <c r="C31" s="85" t="s">
        <v>9</v>
      </c>
      <c r="D31" s="46">
        <v>2234</v>
      </c>
      <c r="E31" s="54">
        <v>2.4067000000000002E-2</v>
      </c>
      <c r="F31" s="46">
        <v>150178.62444000001</v>
      </c>
      <c r="G31" s="67">
        <v>0.18487000000000001</v>
      </c>
      <c r="H31" s="87">
        <v>882</v>
      </c>
      <c r="I31" s="46">
        <v>150332.98979600001</v>
      </c>
      <c r="J31" s="75">
        <v>0.16326499999999999</v>
      </c>
      <c r="K31" s="46">
        <v>1352</v>
      </c>
      <c r="L31" s="46">
        <v>150077.92159799999</v>
      </c>
      <c r="M31" s="67">
        <v>0.198964</v>
      </c>
      <c r="N31" s="87">
        <v>0</v>
      </c>
      <c r="O31" s="46">
        <v>0</v>
      </c>
      <c r="P31" s="75">
        <v>0</v>
      </c>
    </row>
    <row r="32" spans="1:16" ht="15" customHeight="1" x14ac:dyDescent="0.2">
      <c r="A32" s="110">
        <v>3</v>
      </c>
      <c r="B32" s="113" t="s">
        <v>58</v>
      </c>
      <c r="C32" s="84" t="s">
        <v>46</v>
      </c>
      <c r="D32" s="44">
        <v>27</v>
      </c>
      <c r="E32" s="44">
        <v>0</v>
      </c>
      <c r="F32" s="44">
        <v>-14290.142146</v>
      </c>
      <c r="G32" s="66">
        <v>-0.23214299999999999</v>
      </c>
      <c r="H32" s="43">
        <v>14</v>
      </c>
      <c r="I32" s="44">
        <v>-25374.114382</v>
      </c>
      <c r="J32" s="74">
        <v>-0.54736799999999997</v>
      </c>
      <c r="K32" s="44">
        <v>13</v>
      </c>
      <c r="L32" s="44">
        <v>-1680.3260769999999</v>
      </c>
      <c r="M32" s="66">
        <v>0.25</v>
      </c>
      <c r="N32" s="43">
        <v>0</v>
      </c>
      <c r="O32" s="44">
        <v>0</v>
      </c>
      <c r="P32" s="74">
        <v>0</v>
      </c>
    </row>
    <row r="33" spans="1:16" ht="15" customHeight="1" x14ac:dyDescent="0.2">
      <c r="A33" s="111"/>
      <c r="B33" s="114"/>
      <c r="C33" s="84" t="s">
        <v>47</v>
      </c>
      <c r="D33" s="44">
        <v>-10</v>
      </c>
      <c r="E33" s="44">
        <v>0</v>
      </c>
      <c r="F33" s="44">
        <v>35837.291522</v>
      </c>
      <c r="G33" s="66">
        <v>3.0445E-2</v>
      </c>
      <c r="H33" s="43">
        <v>18</v>
      </c>
      <c r="I33" s="44">
        <v>37489.417254</v>
      </c>
      <c r="J33" s="74">
        <v>4.6082999999999999E-2</v>
      </c>
      <c r="K33" s="44">
        <v>-28</v>
      </c>
      <c r="L33" s="44">
        <v>32757.097653000001</v>
      </c>
      <c r="M33" s="66">
        <v>-6.1050000000000002E-3</v>
      </c>
      <c r="N33" s="43">
        <v>0</v>
      </c>
      <c r="O33" s="44">
        <v>0</v>
      </c>
      <c r="P33" s="74">
        <v>0</v>
      </c>
    </row>
    <row r="34" spans="1:16" ht="15" customHeight="1" x14ac:dyDescent="0.2">
      <c r="A34" s="111"/>
      <c r="B34" s="114"/>
      <c r="C34" s="84" t="s">
        <v>48</v>
      </c>
      <c r="D34" s="44">
        <v>-249</v>
      </c>
      <c r="E34" s="44">
        <v>0</v>
      </c>
      <c r="F34" s="44">
        <v>39648.94872</v>
      </c>
      <c r="G34" s="66">
        <v>-6.2158999999999999E-2</v>
      </c>
      <c r="H34" s="43">
        <v>-32</v>
      </c>
      <c r="I34" s="44">
        <v>33621.408642000002</v>
      </c>
      <c r="J34" s="74">
        <v>-0.13722100000000001</v>
      </c>
      <c r="K34" s="44">
        <v>-217</v>
      </c>
      <c r="L34" s="44">
        <v>41909.552213000003</v>
      </c>
      <c r="M34" s="66">
        <v>-2.5422E-2</v>
      </c>
      <c r="N34" s="43">
        <v>0</v>
      </c>
      <c r="O34" s="44">
        <v>0</v>
      </c>
      <c r="P34" s="74">
        <v>0</v>
      </c>
    </row>
    <row r="35" spans="1:16" ht="15" customHeight="1" x14ac:dyDescent="0.2">
      <c r="A35" s="111"/>
      <c r="B35" s="114"/>
      <c r="C35" s="84" t="s">
        <v>49</v>
      </c>
      <c r="D35" s="44">
        <v>-1394</v>
      </c>
      <c r="E35" s="44">
        <v>0</v>
      </c>
      <c r="F35" s="44">
        <v>35704.118631999998</v>
      </c>
      <c r="G35" s="66">
        <v>-0.120351</v>
      </c>
      <c r="H35" s="43">
        <v>-532</v>
      </c>
      <c r="I35" s="44">
        <v>26126.162923</v>
      </c>
      <c r="J35" s="74">
        <v>-0.22383400000000001</v>
      </c>
      <c r="K35" s="44">
        <v>-862</v>
      </c>
      <c r="L35" s="44">
        <v>41649.877149</v>
      </c>
      <c r="M35" s="66">
        <v>-5.6739999999999999E-2</v>
      </c>
      <c r="N35" s="43">
        <v>0</v>
      </c>
      <c r="O35" s="44">
        <v>0</v>
      </c>
      <c r="P35" s="74">
        <v>0</v>
      </c>
    </row>
    <row r="36" spans="1:16" ht="15" customHeight="1" x14ac:dyDescent="0.2">
      <c r="A36" s="111"/>
      <c r="B36" s="114"/>
      <c r="C36" s="84" t="s">
        <v>50</v>
      </c>
      <c r="D36" s="44">
        <v>-1516</v>
      </c>
      <c r="E36" s="44">
        <v>0</v>
      </c>
      <c r="F36" s="44">
        <v>36974.475900999998</v>
      </c>
      <c r="G36" s="66">
        <v>-0.22606699999999999</v>
      </c>
      <c r="H36" s="43">
        <v>-525</v>
      </c>
      <c r="I36" s="44">
        <v>20932.604885000001</v>
      </c>
      <c r="J36" s="74">
        <v>-0.43290499999999998</v>
      </c>
      <c r="K36" s="44">
        <v>-991</v>
      </c>
      <c r="L36" s="44">
        <v>45473.004491</v>
      </c>
      <c r="M36" s="66">
        <v>-0.11640300000000001</v>
      </c>
      <c r="N36" s="43">
        <v>0</v>
      </c>
      <c r="O36" s="44">
        <v>0</v>
      </c>
      <c r="P36" s="74">
        <v>0</v>
      </c>
    </row>
    <row r="37" spans="1:16" ht="15" customHeight="1" x14ac:dyDescent="0.2">
      <c r="A37" s="111"/>
      <c r="B37" s="114"/>
      <c r="C37" s="84" t="s">
        <v>51</v>
      </c>
      <c r="D37" s="44">
        <v>-1171</v>
      </c>
      <c r="E37" s="44">
        <v>0</v>
      </c>
      <c r="F37" s="44">
        <v>38861.620318000001</v>
      </c>
      <c r="G37" s="66">
        <v>-0.37615799999999999</v>
      </c>
      <c r="H37" s="43">
        <v>-414</v>
      </c>
      <c r="I37" s="44">
        <v>40043.021413000002</v>
      </c>
      <c r="J37" s="74">
        <v>-0.397955</v>
      </c>
      <c r="K37" s="44">
        <v>-757</v>
      </c>
      <c r="L37" s="44">
        <v>38368.917394999997</v>
      </c>
      <c r="M37" s="66">
        <v>-0.36401</v>
      </c>
      <c r="N37" s="43">
        <v>0</v>
      </c>
      <c r="O37" s="44">
        <v>0</v>
      </c>
      <c r="P37" s="74">
        <v>0</v>
      </c>
    </row>
    <row r="38" spans="1:16" s="3" customFormat="1" ht="15" customHeight="1" x14ac:dyDescent="0.2">
      <c r="A38" s="111"/>
      <c r="B38" s="114"/>
      <c r="C38" s="84" t="s">
        <v>52</v>
      </c>
      <c r="D38" s="35">
        <v>-924</v>
      </c>
      <c r="E38" s="35">
        <v>0</v>
      </c>
      <c r="F38" s="35">
        <v>36048.947820000001</v>
      </c>
      <c r="G38" s="68">
        <v>-0.36074499999999998</v>
      </c>
      <c r="H38" s="43">
        <v>-295</v>
      </c>
      <c r="I38" s="44">
        <v>27849.842849000001</v>
      </c>
      <c r="J38" s="74">
        <v>-0.36311700000000002</v>
      </c>
      <c r="K38" s="35">
        <v>-629</v>
      </c>
      <c r="L38" s="35">
        <v>40497.589108</v>
      </c>
      <c r="M38" s="68">
        <v>-0.35056700000000002</v>
      </c>
      <c r="N38" s="43">
        <v>0</v>
      </c>
      <c r="O38" s="44">
        <v>0</v>
      </c>
      <c r="P38" s="74">
        <v>0</v>
      </c>
    </row>
    <row r="39" spans="1:16" ht="15" customHeight="1" x14ac:dyDescent="0.2">
      <c r="A39" s="111"/>
      <c r="B39" s="114"/>
      <c r="C39" s="84" t="s">
        <v>53</v>
      </c>
      <c r="D39" s="44">
        <v>-744</v>
      </c>
      <c r="E39" s="44">
        <v>0</v>
      </c>
      <c r="F39" s="44">
        <v>36362.947421999997</v>
      </c>
      <c r="G39" s="66">
        <v>-0.36405199999999999</v>
      </c>
      <c r="H39" s="43">
        <v>-235</v>
      </c>
      <c r="I39" s="44">
        <v>7797.401441</v>
      </c>
      <c r="J39" s="74">
        <v>-0.37842599999999998</v>
      </c>
      <c r="K39" s="44">
        <v>-509</v>
      </c>
      <c r="L39" s="44">
        <v>47393.569190000002</v>
      </c>
      <c r="M39" s="66">
        <v>-0.37106699999999998</v>
      </c>
      <c r="N39" s="43">
        <v>0</v>
      </c>
      <c r="O39" s="44">
        <v>0</v>
      </c>
      <c r="P39" s="74">
        <v>0</v>
      </c>
    </row>
    <row r="40" spans="1:16" ht="15" customHeight="1" x14ac:dyDescent="0.2">
      <c r="A40" s="111"/>
      <c r="B40" s="114"/>
      <c r="C40" s="84" t="s">
        <v>54</v>
      </c>
      <c r="D40" s="44">
        <v>-537</v>
      </c>
      <c r="E40" s="44">
        <v>0</v>
      </c>
      <c r="F40" s="44">
        <v>26686.666410999998</v>
      </c>
      <c r="G40" s="66">
        <v>-0.43082300000000001</v>
      </c>
      <c r="H40" s="43">
        <v>-176</v>
      </c>
      <c r="I40" s="44">
        <v>11420.988977999999</v>
      </c>
      <c r="J40" s="74">
        <v>-0.35751300000000003</v>
      </c>
      <c r="K40" s="44">
        <v>-361</v>
      </c>
      <c r="L40" s="44">
        <v>39850.552326999998</v>
      </c>
      <c r="M40" s="66">
        <v>-0.43330200000000002</v>
      </c>
      <c r="N40" s="43">
        <v>0</v>
      </c>
      <c r="O40" s="44">
        <v>0</v>
      </c>
      <c r="P40" s="74">
        <v>0</v>
      </c>
    </row>
    <row r="41" spans="1:16" ht="15" customHeight="1" x14ac:dyDescent="0.2">
      <c r="A41" s="111"/>
      <c r="B41" s="114"/>
      <c r="C41" s="84" t="s">
        <v>55</v>
      </c>
      <c r="D41" s="44">
        <v>-597</v>
      </c>
      <c r="E41" s="44">
        <v>0</v>
      </c>
      <c r="F41" s="44">
        <v>66347.789531999995</v>
      </c>
      <c r="G41" s="66">
        <v>-0.27537600000000001</v>
      </c>
      <c r="H41" s="43">
        <v>-201</v>
      </c>
      <c r="I41" s="44">
        <v>90740.376940999995</v>
      </c>
      <c r="J41" s="74">
        <v>0.23708899999999999</v>
      </c>
      <c r="K41" s="44">
        <v>-396</v>
      </c>
      <c r="L41" s="44">
        <v>54992.447128</v>
      </c>
      <c r="M41" s="66">
        <v>-0.63984399999999997</v>
      </c>
      <c r="N41" s="43">
        <v>0</v>
      </c>
      <c r="O41" s="44">
        <v>0</v>
      </c>
      <c r="P41" s="74">
        <v>0</v>
      </c>
    </row>
    <row r="42" spans="1:16" s="3" customFormat="1" ht="15" customHeight="1" x14ac:dyDescent="0.2">
      <c r="A42" s="111"/>
      <c r="B42" s="114"/>
      <c r="C42" s="84" t="s">
        <v>56</v>
      </c>
      <c r="D42" s="35">
        <v>-730</v>
      </c>
      <c r="E42" s="35">
        <v>0</v>
      </c>
      <c r="F42" s="35">
        <v>-65791.334799000004</v>
      </c>
      <c r="G42" s="68">
        <v>-0.444156</v>
      </c>
      <c r="H42" s="43">
        <v>-224</v>
      </c>
      <c r="I42" s="44">
        <v>-36316.870343000002</v>
      </c>
      <c r="J42" s="74">
        <v>-0.115385</v>
      </c>
      <c r="K42" s="35">
        <v>-506</v>
      </c>
      <c r="L42" s="35">
        <v>-86153.054587999999</v>
      </c>
      <c r="M42" s="68">
        <v>-0.611765</v>
      </c>
      <c r="N42" s="43">
        <v>0</v>
      </c>
      <c r="O42" s="44">
        <v>0</v>
      </c>
      <c r="P42" s="74">
        <v>0</v>
      </c>
    </row>
    <row r="43" spans="1:16" s="3" customFormat="1" ht="15" customHeight="1" x14ac:dyDescent="0.2">
      <c r="A43" s="112"/>
      <c r="B43" s="115"/>
      <c r="C43" s="85" t="s">
        <v>9</v>
      </c>
      <c r="D43" s="46">
        <v>-7845</v>
      </c>
      <c r="E43" s="46">
        <v>0</v>
      </c>
      <c r="F43" s="46">
        <v>17214.527653000001</v>
      </c>
      <c r="G43" s="67">
        <v>-0.327482</v>
      </c>
      <c r="H43" s="87">
        <v>-2602</v>
      </c>
      <c r="I43" s="46">
        <v>12612.69555</v>
      </c>
      <c r="J43" s="75">
        <v>-0.32468000000000002</v>
      </c>
      <c r="K43" s="46">
        <v>-5243</v>
      </c>
      <c r="L43" s="46">
        <v>19626.424042999999</v>
      </c>
      <c r="M43" s="67">
        <v>-0.32628200000000002</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7</v>
      </c>
      <c r="E45" s="53">
        <v>1.9443999999999999E-2</v>
      </c>
      <c r="F45" s="44">
        <v>137270.571429</v>
      </c>
      <c r="G45" s="66">
        <v>0.14285700000000001</v>
      </c>
      <c r="H45" s="43">
        <v>2</v>
      </c>
      <c r="I45" s="44">
        <v>111233.5</v>
      </c>
      <c r="J45" s="74">
        <v>0</v>
      </c>
      <c r="K45" s="44">
        <v>5</v>
      </c>
      <c r="L45" s="44">
        <v>147685.4</v>
      </c>
      <c r="M45" s="66">
        <v>0.2</v>
      </c>
      <c r="N45" s="43">
        <v>0</v>
      </c>
      <c r="O45" s="44">
        <v>0</v>
      </c>
      <c r="P45" s="74">
        <v>0</v>
      </c>
    </row>
    <row r="46" spans="1:16" ht="15" customHeight="1" x14ac:dyDescent="0.2">
      <c r="A46" s="111"/>
      <c r="B46" s="114"/>
      <c r="C46" s="84" t="s">
        <v>48</v>
      </c>
      <c r="D46" s="44">
        <v>137</v>
      </c>
      <c r="E46" s="53">
        <v>3.2807000000000003E-2</v>
      </c>
      <c r="F46" s="44">
        <v>141161.664234</v>
      </c>
      <c r="G46" s="66">
        <v>0.175182</v>
      </c>
      <c r="H46" s="43">
        <v>31</v>
      </c>
      <c r="I46" s="44">
        <v>135236.96774200001</v>
      </c>
      <c r="J46" s="74">
        <v>0.193548</v>
      </c>
      <c r="K46" s="44">
        <v>106</v>
      </c>
      <c r="L46" s="44">
        <v>142894.35849099999</v>
      </c>
      <c r="M46" s="66">
        <v>0.16981099999999999</v>
      </c>
      <c r="N46" s="43">
        <v>0</v>
      </c>
      <c r="O46" s="44">
        <v>0</v>
      </c>
      <c r="P46" s="74">
        <v>0</v>
      </c>
    </row>
    <row r="47" spans="1:16" ht="15" customHeight="1" x14ac:dyDescent="0.2">
      <c r="A47" s="111"/>
      <c r="B47" s="114"/>
      <c r="C47" s="84" t="s">
        <v>49</v>
      </c>
      <c r="D47" s="44">
        <v>402</v>
      </c>
      <c r="E47" s="53">
        <v>3.3820999999999997E-2</v>
      </c>
      <c r="F47" s="44">
        <v>151915.75870599999</v>
      </c>
      <c r="G47" s="66">
        <v>0.30099500000000001</v>
      </c>
      <c r="H47" s="43">
        <v>124</v>
      </c>
      <c r="I47" s="44">
        <v>152666.975806</v>
      </c>
      <c r="J47" s="74">
        <v>0.24193500000000001</v>
      </c>
      <c r="K47" s="44">
        <v>278</v>
      </c>
      <c r="L47" s="44">
        <v>151580.68345300001</v>
      </c>
      <c r="M47" s="66">
        <v>0.32733800000000002</v>
      </c>
      <c r="N47" s="43">
        <v>0</v>
      </c>
      <c r="O47" s="44">
        <v>0</v>
      </c>
      <c r="P47" s="74">
        <v>0</v>
      </c>
    </row>
    <row r="48" spans="1:16" ht="15" customHeight="1" x14ac:dyDescent="0.2">
      <c r="A48" s="111"/>
      <c r="B48" s="114"/>
      <c r="C48" s="84" t="s">
        <v>50</v>
      </c>
      <c r="D48" s="44">
        <v>419</v>
      </c>
      <c r="E48" s="53">
        <v>2.8903000000000002E-2</v>
      </c>
      <c r="F48" s="44">
        <v>183430.078759</v>
      </c>
      <c r="G48" s="66">
        <v>0.50596699999999994</v>
      </c>
      <c r="H48" s="43">
        <v>117</v>
      </c>
      <c r="I48" s="44">
        <v>194667.358974</v>
      </c>
      <c r="J48" s="74">
        <v>0.57264999999999999</v>
      </c>
      <c r="K48" s="44">
        <v>302</v>
      </c>
      <c r="L48" s="44">
        <v>179076.56291400001</v>
      </c>
      <c r="M48" s="66">
        <v>0.480132</v>
      </c>
      <c r="N48" s="43">
        <v>0</v>
      </c>
      <c r="O48" s="44">
        <v>0</v>
      </c>
      <c r="P48" s="74">
        <v>0</v>
      </c>
    </row>
    <row r="49" spans="1:16" ht="15" customHeight="1" x14ac:dyDescent="0.2">
      <c r="A49" s="111"/>
      <c r="B49" s="114"/>
      <c r="C49" s="84" t="s">
        <v>51</v>
      </c>
      <c r="D49" s="44">
        <v>312</v>
      </c>
      <c r="E49" s="53">
        <v>2.2617000000000002E-2</v>
      </c>
      <c r="F49" s="44">
        <v>194587.192308</v>
      </c>
      <c r="G49" s="66">
        <v>0.66666700000000001</v>
      </c>
      <c r="H49" s="43">
        <v>99</v>
      </c>
      <c r="I49" s="44">
        <v>193551.45454499999</v>
      </c>
      <c r="J49" s="74">
        <v>0.63636400000000004</v>
      </c>
      <c r="K49" s="44">
        <v>213</v>
      </c>
      <c r="L49" s="44">
        <v>195068.591549</v>
      </c>
      <c r="M49" s="66">
        <v>0.680751</v>
      </c>
      <c r="N49" s="43">
        <v>0</v>
      </c>
      <c r="O49" s="44">
        <v>0</v>
      </c>
      <c r="P49" s="74">
        <v>0</v>
      </c>
    </row>
    <row r="50" spans="1:16" s="3" customFormat="1" ht="15" customHeight="1" x14ac:dyDescent="0.2">
      <c r="A50" s="111"/>
      <c r="B50" s="114"/>
      <c r="C50" s="84" t="s">
        <v>52</v>
      </c>
      <c r="D50" s="35">
        <v>221</v>
      </c>
      <c r="E50" s="55">
        <v>1.9179000000000002E-2</v>
      </c>
      <c r="F50" s="35">
        <v>220192.07239799999</v>
      </c>
      <c r="G50" s="68">
        <v>0.85520399999999996</v>
      </c>
      <c r="H50" s="43">
        <v>58</v>
      </c>
      <c r="I50" s="44">
        <v>208661.08620699999</v>
      </c>
      <c r="J50" s="74">
        <v>0.74137900000000001</v>
      </c>
      <c r="K50" s="35">
        <v>163</v>
      </c>
      <c r="L50" s="35">
        <v>224295.122699</v>
      </c>
      <c r="M50" s="68">
        <v>0.895706</v>
      </c>
      <c r="N50" s="43">
        <v>0</v>
      </c>
      <c r="O50" s="44">
        <v>0</v>
      </c>
      <c r="P50" s="74">
        <v>0</v>
      </c>
    </row>
    <row r="51" spans="1:16" ht="15" customHeight="1" x14ac:dyDescent="0.2">
      <c r="A51" s="111"/>
      <c r="B51" s="114"/>
      <c r="C51" s="84" t="s">
        <v>53</v>
      </c>
      <c r="D51" s="44">
        <v>129</v>
      </c>
      <c r="E51" s="53">
        <v>1.2828000000000001E-2</v>
      </c>
      <c r="F51" s="44">
        <v>224970.651163</v>
      </c>
      <c r="G51" s="66">
        <v>0.77519400000000005</v>
      </c>
      <c r="H51" s="43">
        <v>37</v>
      </c>
      <c r="I51" s="44">
        <v>199743.243243</v>
      </c>
      <c r="J51" s="74">
        <v>0.43243199999999998</v>
      </c>
      <c r="K51" s="44">
        <v>92</v>
      </c>
      <c r="L51" s="44">
        <v>235116.45652199999</v>
      </c>
      <c r="M51" s="66">
        <v>0.91304300000000005</v>
      </c>
      <c r="N51" s="43">
        <v>0</v>
      </c>
      <c r="O51" s="44">
        <v>0</v>
      </c>
      <c r="P51" s="74">
        <v>0</v>
      </c>
    </row>
    <row r="52" spans="1:16" ht="15" customHeight="1" x14ac:dyDescent="0.2">
      <c r="A52" s="111"/>
      <c r="B52" s="114"/>
      <c r="C52" s="84" t="s">
        <v>54</v>
      </c>
      <c r="D52" s="44">
        <v>50</v>
      </c>
      <c r="E52" s="53">
        <v>6.0210000000000003E-3</v>
      </c>
      <c r="F52" s="44">
        <v>219238.62</v>
      </c>
      <c r="G52" s="66">
        <v>0.54</v>
      </c>
      <c r="H52" s="43">
        <v>16</v>
      </c>
      <c r="I52" s="44">
        <v>202999.1875</v>
      </c>
      <c r="J52" s="74">
        <v>0.375</v>
      </c>
      <c r="K52" s="44">
        <v>34</v>
      </c>
      <c r="L52" s="44">
        <v>226880.70588200001</v>
      </c>
      <c r="M52" s="66">
        <v>0.61764699999999995</v>
      </c>
      <c r="N52" s="43">
        <v>0</v>
      </c>
      <c r="O52" s="44">
        <v>0</v>
      </c>
      <c r="P52" s="74">
        <v>0</v>
      </c>
    </row>
    <row r="53" spans="1:16" ht="15" customHeight="1" x14ac:dyDescent="0.2">
      <c r="A53" s="111"/>
      <c r="B53" s="114"/>
      <c r="C53" s="84" t="s">
        <v>55</v>
      </c>
      <c r="D53" s="44">
        <v>18</v>
      </c>
      <c r="E53" s="53">
        <v>2.7009999999999998E-3</v>
      </c>
      <c r="F53" s="44">
        <v>308105.5</v>
      </c>
      <c r="G53" s="66">
        <v>1</v>
      </c>
      <c r="H53" s="43">
        <v>4</v>
      </c>
      <c r="I53" s="44">
        <v>382826</v>
      </c>
      <c r="J53" s="74">
        <v>1.25</v>
      </c>
      <c r="K53" s="44">
        <v>14</v>
      </c>
      <c r="L53" s="44">
        <v>286756.785714</v>
      </c>
      <c r="M53" s="66">
        <v>0.92857100000000004</v>
      </c>
      <c r="N53" s="43">
        <v>0</v>
      </c>
      <c r="O53" s="44">
        <v>0</v>
      </c>
      <c r="P53" s="74">
        <v>0</v>
      </c>
    </row>
    <row r="54" spans="1:16" s="3" customFormat="1" ht="15" customHeight="1" x14ac:dyDescent="0.2">
      <c r="A54" s="111"/>
      <c r="B54" s="114"/>
      <c r="C54" s="84" t="s">
        <v>56</v>
      </c>
      <c r="D54" s="35">
        <v>3</v>
      </c>
      <c r="E54" s="55">
        <v>2.6200000000000003E-4</v>
      </c>
      <c r="F54" s="35">
        <v>470313.66666699998</v>
      </c>
      <c r="G54" s="68">
        <v>1.3333330000000001</v>
      </c>
      <c r="H54" s="43">
        <v>0</v>
      </c>
      <c r="I54" s="44">
        <v>0</v>
      </c>
      <c r="J54" s="74">
        <v>0</v>
      </c>
      <c r="K54" s="35">
        <v>3</v>
      </c>
      <c r="L54" s="35">
        <v>470313.66666699998</v>
      </c>
      <c r="M54" s="68">
        <v>1.3333330000000001</v>
      </c>
      <c r="N54" s="43">
        <v>0</v>
      </c>
      <c r="O54" s="44">
        <v>0</v>
      </c>
      <c r="P54" s="74">
        <v>0</v>
      </c>
    </row>
    <row r="55" spans="1:16" s="3" customFormat="1" ht="15" customHeight="1" x14ac:dyDescent="0.2">
      <c r="A55" s="112"/>
      <c r="B55" s="115"/>
      <c r="C55" s="85" t="s">
        <v>9</v>
      </c>
      <c r="D55" s="46">
        <v>1698</v>
      </c>
      <c r="E55" s="54">
        <v>1.8293E-2</v>
      </c>
      <c r="F55" s="46">
        <v>185242.05948200001</v>
      </c>
      <c r="G55" s="67">
        <v>0.53239099999999995</v>
      </c>
      <c r="H55" s="87">
        <v>488</v>
      </c>
      <c r="I55" s="46">
        <v>183515.014344</v>
      </c>
      <c r="J55" s="75">
        <v>0.48360700000000001</v>
      </c>
      <c r="K55" s="46">
        <v>1210</v>
      </c>
      <c r="L55" s="46">
        <v>185938.58677699999</v>
      </c>
      <c r="M55" s="67">
        <v>0.55206599999999995</v>
      </c>
      <c r="N55" s="87">
        <v>0</v>
      </c>
      <c r="O55" s="46">
        <v>0</v>
      </c>
      <c r="P55" s="75">
        <v>0</v>
      </c>
    </row>
    <row r="56" spans="1:16" ht="15" customHeight="1" x14ac:dyDescent="0.2">
      <c r="A56" s="110">
        <v>5</v>
      </c>
      <c r="B56" s="113" t="s">
        <v>60</v>
      </c>
      <c r="C56" s="84" t="s">
        <v>46</v>
      </c>
      <c r="D56" s="44">
        <v>92</v>
      </c>
      <c r="E56" s="53">
        <v>1</v>
      </c>
      <c r="F56" s="44">
        <v>71611.684783000004</v>
      </c>
      <c r="G56" s="66">
        <v>0.130435</v>
      </c>
      <c r="H56" s="43">
        <v>48</v>
      </c>
      <c r="I56" s="44">
        <v>70092.583333000002</v>
      </c>
      <c r="J56" s="74">
        <v>4.1667000000000003E-2</v>
      </c>
      <c r="K56" s="44">
        <v>44</v>
      </c>
      <c r="L56" s="44">
        <v>73268.886364000005</v>
      </c>
      <c r="M56" s="66">
        <v>0.227273</v>
      </c>
      <c r="N56" s="43">
        <v>0</v>
      </c>
      <c r="O56" s="44">
        <v>0</v>
      </c>
      <c r="P56" s="74">
        <v>0</v>
      </c>
    </row>
    <row r="57" spans="1:16" ht="15" customHeight="1" x14ac:dyDescent="0.2">
      <c r="A57" s="111"/>
      <c r="B57" s="114"/>
      <c r="C57" s="84" t="s">
        <v>47</v>
      </c>
      <c r="D57" s="44">
        <v>360</v>
      </c>
      <c r="E57" s="53">
        <v>1</v>
      </c>
      <c r="F57" s="44">
        <v>105191.347222</v>
      </c>
      <c r="G57" s="66">
        <v>7.7778E-2</v>
      </c>
      <c r="H57" s="43">
        <v>140</v>
      </c>
      <c r="I57" s="44">
        <v>110524.221429</v>
      </c>
      <c r="J57" s="74">
        <v>0.107143</v>
      </c>
      <c r="K57" s="44">
        <v>220</v>
      </c>
      <c r="L57" s="44">
        <v>101797.7</v>
      </c>
      <c r="M57" s="66">
        <v>5.9090999999999998E-2</v>
      </c>
      <c r="N57" s="43">
        <v>0</v>
      </c>
      <c r="O57" s="44">
        <v>0</v>
      </c>
      <c r="P57" s="74">
        <v>0</v>
      </c>
    </row>
    <row r="58" spans="1:16" ht="15" customHeight="1" x14ac:dyDescent="0.2">
      <c r="A58" s="111"/>
      <c r="B58" s="114"/>
      <c r="C58" s="84" t="s">
        <v>48</v>
      </c>
      <c r="D58" s="44">
        <v>4176</v>
      </c>
      <c r="E58" s="53">
        <v>1</v>
      </c>
      <c r="F58" s="44">
        <v>123557.52035399999</v>
      </c>
      <c r="G58" s="66">
        <v>7.9022999999999996E-2</v>
      </c>
      <c r="H58" s="43">
        <v>1651</v>
      </c>
      <c r="I58" s="44">
        <v>129190.13082999999</v>
      </c>
      <c r="J58" s="74">
        <v>9.7517000000000006E-2</v>
      </c>
      <c r="K58" s="44">
        <v>2525</v>
      </c>
      <c r="L58" s="44">
        <v>119874.573861</v>
      </c>
      <c r="M58" s="66">
        <v>6.6931000000000004E-2</v>
      </c>
      <c r="N58" s="43">
        <v>0</v>
      </c>
      <c r="O58" s="44">
        <v>0</v>
      </c>
      <c r="P58" s="74">
        <v>0</v>
      </c>
    </row>
    <row r="59" spans="1:16" ht="15" customHeight="1" x14ac:dyDescent="0.2">
      <c r="A59" s="111"/>
      <c r="B59" s="114"/>
      <c r="C59" s="84" t="s">
        <v>49</v>
      </c>
      <c r="D59" s="44">
        <v>11886</v>
      </c>
      <c r="E59" s="53">
        <v>1</v>
      </c>
      <c r="F59" s="44">
        <v>133670.74423700001</v>
      </c>
      <c r="G59" s="66">
        <v>0.21781900000000001</v>
      </c>
      <c r="H59" s="43">
        <v>4649</v>
      </c>
      <c r="I59" s="44">
        <v>145109.92923199999</v>
      </c>
      <c r="J59" s="74">
        <v>0.28801900000000002</v>
      </c>
      <c r="K59" s="44">
        <v>7237</v>
      </c>
      <c r="L59" s="44">
        <v>126322.288932</v>
      </c>
      <c r="M59" s="66">
        <v>0.17272399999999999</v>
      </c>
      <c r="N59" s="43">
        <v>0</v>
      </c>
      <c r="O59" s="44">
        <v>0</v>
      </c>
      <c r="P59" s="74">
        <v>0</v>
      </c>
    </row>
    <row r="60" spans="1:16" ht="15" customHeight="1" x14ac:dyDescent="0.2">
      <c r="A60" s="111"/>
      <c r="B60" s="114"/>
      <c r="C60" s="84" t="s">
        <v>50</v>
      </c>
      <c r="D60" s="44">
        <v>14497</v>
      </c>
      <c r="E60" s="53">
        <v>1</v>
      </c>
      <c r="F60" s="44">
        <v>157113.33620699999</v>
      </c>
      <c r="G60" s="66">
        <v>0.46202700000000002</v>
      </c>
      <c r="H60" s="43">
        <v>5509</v>
      </c>
      <c r="I60" s="44">
        <v>173011.741695</v>
      </c>
      <c r="J60" s="74">
        <v>0.54492600000000002</v>
      </c>
      <c r="K60" s="44">
        <v>8988</v>
      </c>
      <c r="L60" s="44">
        <v>147368.75278099999</v>
      </c>
      <c r="M60" s="66">
        <v>0.411215</v>
      </c>
      <c r="N60" s="43">
        <v>0</v>
      </c>
      <c r="O60" s="44">
        <v>0</v>
      </c>
      <c r="P60" s="74">
        <v>0</v>
      </c>
    </row>
    <row r="61" spans="1:16" ht="15" customHeight="1" x14ac:dyDescent="0.2">
      <c r="A61" s="111"/>
      <c r="B61" s="114"/>
      <c r="C61" s="84" t="s">
        <v>51</v>
      </c>
      <c r="D61" s="44">
        <v>13795</v>
      </c>
      <c r="E61" s="53">
        <v>1</v>
      </c>
      <c r="F61" s="44">
        <v>182301.42247200001</v>
      </c>
      <c r="G61" s="66">
        <v>0.747807</v>
      </c>
      <c r="H61" s="43">
        <v>5171</v>
      </c>
      <c r="I61" s="44">
        <v>195653.53548600001</v>
      </c>
      <c r="J61" s="74">
        <v>0.72345800000000005</v>
      </c>
      <c r="K61" s="44">
        <v>8624</v>
      </c>
      <c r="L61" s="44">
        <v>174295.41871500001</v>
      </c>
      <c r="M61" s="66">
        <v>0.76240699999999995</v>
      </c>
      <c r="N61" s="43">
        <v>0</v>
      </c>
      <c r="O61" s="44">
        <v>0</v>
      </c>
      <c r="P61" s="74">
        <v>0</v>
      </c>
    </row>
    <row r="62" spans="1:16" s="3" customFormat="1" ht="15" customHeight="1" x14ac:dyDescent="0.2">
      <c r="A62" s="111"/>
      <c r="B62" s="114"/>
      <c r="C62" s="84" t="s">
        <v>52</v>
      </c>
      <c r="D62" s="35">
        <v>11523</v>
      </c>
      <c r="E62" s="55">
        <v>1</v>
      </c>
      <c r="F62" s="35">
        <v>196413.388007</v>
      </c>
      <c r="G62" s="68">
        <v>0.915821</v>
      </c>
      <c r="H62" s="43">
        <v>4443</v>
      </c>
      <c r="I62" s="44">
        <v>200311.631555</v>
      </c>
      <c r="J62" s="74">
        <v>0.73778999999999995</v>
      </c>
      <c r="K62" s="35">
        <v>7080</v>
      </c>
      <c r="L62" s="35">
        <v>193967.07500000001</v>
      </c>
      <c r="M62" s="68">
        <v>1.027542</v>
      </c>
      <c r="N62" s="43">
        <v>0</v>
      </c>
      <c r="O62" s="44">
        <v>0</v>
      </c>
      <c r="P62" s="74">
        <v>0</v>
      </c>
    </row>
    <row r="63" spans="1:16" ht="15" customHeight="1" x14ac:dyDescent="0.2">
      <c r="A63" s="111"/>
      <c r="B63" s="114"/>
      <c r="C63" s="84" t="s">
        <v>53</v>
      </c>
      <c r="D63" s="44">
        <v>10056</v>
      </c>
      <c r="E63" s="53">
        <v>1</v>
      </c>
      <c r="F63" s="44">
        <v>204100.17283200001</v>
      </c>
      <c r="G63" s="66">
        <v>0.96887400000000001</v>
      </c>
      <c r="H63" s="43">
        <v>3902</v>
      </c>
      <c r="I63" s="44">
        <v>201647.81624799999</v>
      </c>
      <c r="J63" s="74">
        <v>0.69092799999999999</v>
      </c>
      <c r="K63" s="44">
        <v>6154</v>
      </c>
      <c r="L63" s="44">
        <v>205655.11196000001</v>
      </c>
      <c r="M63" s="66">
        <v>1.1451089999999999</v>
      </c>
      <c r="N63" s="43">
        <v>0</v>
      </c>
      <c r="O63" s="44">
        <v>0</v>
      </c>
      <c r="P63" s="74">
        <v>0</v>
      </c>
    </row>
    <row r="64" spans="1:16" ht="15" customHeight="1" x14ac:dyDescent="0.2">
      <c r="A64" s="111"/>
      <c r="B64" s="114"/>
      <c r="C64" s="84" t="s">
        <v>54</v>
      </c>
      <c r="D64" s="44">
        <v>8304</v>
      </c>
      <c r="E64" s="53">
        <v>1</v>
      </c>
      <c r="F64" s="44">
        <v>206483.63872799999</v>
      </c>
      <c r="G64" s="66">
        <v>0.89535200000000004</v>
      </c>
      <c r="H64" s="43">
        <v>3132</v>
      </c>
      <c r="I64" s="44">
        <v>193028.28256699999</v>
      </c>
      <c r="J64" s="74">
        <v>0.487867</v>
      </c>
      <c r="K64" s="44">
        <v>5172</v>
      </c>
      <c r="L64" s="44">
        <v>214631.77784200001</v>
      </c>
      <c r="M64" s="66">
        <v>1.1421110000000001</v>
      </c>
      <c r="N64" s="43">
        <v>0</v>
      </c>
      <c r="O64" s="44">
        <v>0</v>
      </c>
      <c r="P64" s="74">
        <v>0</v>
      </c>
    </row>
    <row r="65" spans="1:16" ht="15" customHeight="1" x14ac:dyDescent="0.2">
      <c r="A65" s="111"/>
      <c r="B65" s="114"/>
      <c r="C65" s="84" t="s">
        <v>55</v>
      </c>
      <c r="D65" s="44">
        <v>6663</v>
      </c>
      <c r="E65" s="53">
        <v>1</v>
      </c>
      <c r="F65" s="44">
        <v>209291.72429799999</v>
      </c>
      <c r="G65" s="66">
        <v>0.70163600000000004</v>
      </c>
      <c r="H65" s="43">
        <v>2486</v>
      </c>
      <c r="I65" s="44">
        <v>187715.78761100001</v>
      </c>
      <c r="J65" s="74">
        <v>0.27795700000000001</v>
      </c>
      <c r="K65" s="44">
        <v>4177</v>
      </c>
      <c r="L65" s="44">
        <v>222132.94493699999</v>
      </c>
      <c r="M65" s="66">
        <v>0.95379499999999995</v>
      </c>
      <c r="N65" s="43">
        <v>0</v>
      </c>
      <c r="O65" s="44">
        <v>0</v>
      </c>
      <c r="P65" s="74">
        <v>0</v>
      </c>
    </row>
    <row r="66" spans="1:16" s="3" customFormat="1" ht="15" customHeight="1" x14ac:dyDescent="0.2">
      <c r="A66" s="111"/>
      <c r="B66" s="114"/>
      <c r="C66" s="84" t="s">
        <v>56</v>
      </c>
      <c r="D66" s="35">
        <v>11472</v>
      </c>
      <c r="E66" s="55">
        <v>1</v>
      </c>
      <c r="F66" s="35">
        <v>212068.72829500001</v>
      </c>
      <c r="G66" s="68">
        <v>0.36244799999999999</v>
      </c>
      <c r="H66" s="43">
        <v>4808</v>
      </c>
      <c r="I66" s="44">
        <v>182915.34401</v>
      </c>
      <c r="J66" s="74">
        <v>7.5706999999999997E-2</v>
      </c>
      <c r="K66" s="35">
        <v>6664</v>
      </c>
      <c r="L66" s="35">
        <v>233102.56257499999</v>
      </c>
      <c r="M66" s="68">
        <v>0.56932799999999995</v>
      </c>
      <c r="N66" s="43">
        <v>0</v>
      </c>
      <c r="O66" s="44">
        <v>0</v>
      </c>
      <c r="P66" s="74">
        <v>0</v>
      </c>
    </row>
    <row r="67" spans="1:16" s="3" customFormat="1" ht="15" customHeight="1" x14ac:dyDescent="0.2">
      <c r="A67" s="112"/>
      <c r="B67" s="115"/>
      <c r="C67" s="85" t="s">
        <v>9</v>
      </c>
      <c r="D67" s="46">
        <v>92824</v>
      </c>
      <c r="E67" s="54">
        <v>1</v>
      </c>
      <c r="F67" s="46">
        <v>180981.96741099999</v>
      </c>
      <c r="G67" s="67">
        <v>0.60907699999999998</v>
      </c>
      <c r="H67" s="87">
        <v>35939</v>
      </c>
      <c r="I67" s="46">
        <v>180836.70330299999</v>
      </c>
      <c r="J67" s="75">
        <v>0.46793200000000001</v>
      </c>
      <c r="K67" s="46">
        <v>56885</v>
      </c>
      <c r="L67" s="46">
        <v>181073.74286699999</v>
      </c>
      <c r="M67" s="67">
        <v>0.69825099999999996</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280" priority="30" operator="notEqual">
      <formula>H8+K8+N8</formula>
    </cfRule>
  </conditionalFormatting>
  <conditionalFormatting sqref="D20:D30">
    <cfRule type="cellIs" dxfId="279" priority="29" operator="notEqual">
      <formula>H20+K20+N20</formula>
    </cfRule>
  </conditionalFormatting>
  <conditionalFormatting sqref="D32:D42">
    <cfRule type="cellIs" dxfId="278" priority="28" operator="notEqual">
      <formula>H32+K32+N32</formula>
    </cfRule>
  </conditionalFormatting>
  <conditionalFormatting sqref="D44:D54">
    <cfRule type="cellIs" dxfId="277" priority="27" operator="notEqual">
      <formula>H44+K44+N44</formula>
    </cfRule>
  </conditionalFormatting>
  <conditionalFormatting sqref="D56:D66">
    <cfRule type="cellIs" dxfId="276" priority="26" operator="notEqual">
      <formula>H56+K56+N56</formula>
    </cfRule>
  </conditionalFormatting>
  <conditionalFormatting sqref="D19">
    <cfRule type="cellIs" dxfId="275" priority="25" operator="notEqual">
      <formula>SUM(D8:D18)</formula>
    </cfRule>
  </conditionalFormatting>
  <conditionalFormatting sqref="D31">
    <cfRule type="cellIs" dxfId="274" priority="24" operator="notEqual">
      <formula>H31+K31+N31</formula>
    </cfRule>
  </conditionalFormatting>
  <conditionalFormatting sqref="D31">
    <cfRule type="cellIs" dxfId="273" priority="23" operator="notEqual">
      <formula>SUM(D20:D30)</formula>
    </cfRule>
  </conditionalFormatting>
  <conditionalFormatting sqref="D43">
    <cfRule type="cellIs" dxfId="272" priority="22" operator="notEqual">
      <formula>H43+K43+N43</formula>
    </cfRule>
  </conditionalFormatting>
  <conditionalFormatting sqref="D43">
    <cfRule type="cellIs" dxfId="271" priority="21" operator="notEqual">
      <formula>SUM(D32:D42)</formula>
    </cfRule>
  </conditionalFormatting>
  <conditionalFormatting sqref="D55">
    <cfRule type="cellIs" dxfId="270" priority="20" operator="notEqual">
      <formula>H55+K55+N55</formula>
    </cfRule>
  </conditionalFormatting>
  <conditionalFormatting sqref="D55">
    <cfRule type="cellIs" dxfId="269" priority="19" operator="notEqual">
      <formula>SUM(D44:D54)</formula>
    </cfRule>
  </conditionalFormatting>
  <conditionalFormatting sqref="D67">
    <cfRule type="cellIs" dxfId="268" priority="18" operator="notEqual">
      <formula>H67+K67+N67</formula>
    </cfRule>
  </conditionalFormatting>
  <conditionalFormatting sqref="D67">
    <cfRule type="cellIs" dxfId="267" priority="17" operator="notEqual">
      <formula>SUM(D56:D66)</formula>
    </cfRule>
  </conditionalFormatting>
  <conditionalFormatting sqref="H19">
    <cfRule type="cellIs" dxfId="266" priority="16" operator="notEqual">
      <formula>SUM(H8:H18)</formula>
    </cfRule>
  </conditionalFormatting>
  <conditionalFormatting sqref="K19">
    <cfRule type="cellIs" dxfId="265" priority="15" operator="notEqual">
      <formula>SUM(K8:K18)</formula>
    </cfRule>
  </conditionalFormatting>
  <conditionalFormatting sqref="N19">
    <cfRule type="cellIs" dxfId="264" priority="14" operator="notEqual">
      <formula>SUM(N8:N18)</formula>
    </cfRule>
  </conditionalFormatting>
  <conditionalFormatting sqref="H31">
    <cfRule type="cellIs" dxfId="263" priority="13" operator="notEqual">
      <formula>SUM(H20:H30)</formula>
    </cfRule>
  </conditionalFormatting>
  <conditionalFormatting sqref="K31">
    <cfRule type="cellIs" dxfId="262" priority="12" operator="notEqual">
      <formula>SUM(K20:K30)</formula>
    </cfRule>
  </conditionalFormatting>
  <conditionalFormatting sqref="N31">
    <cfRule type="cellIs" dxfId="261" priority="11" operator="notEqual">
      <formula>SUM(N20:N30)</formula>
    </cfRule>
  </conditionalFormatting>
  <conditionalFormatting sqref="H43">
    <cfRule type="cellIs" dxfId="260" priority="10" operator="notEqual">
      <formula>SUM(H32:H42)</formula>
    </cfRule>
  </conditionalFormatting>
  <conditionalFormatting sqref="K43">
    <cfRule type="cellIs" dxfId="259" priority="9" operator="notEqual">
      <formula>SUM(K32:K42)</formula>
    </cfRule>
  </conditionalFormatting>
  <conditionalFormatting sqref="N43">
    <cfRule type="cellIs" dxfId="258" priority="8" operator="notEqual">
      <formula>SUM(N32:N42)</formula>
    </cfRule>
  </conditionalFormatting>
  <conditionalFormatting sqref="H55">
    <cfRule type="cellIs" dxfId="257" priority="7" operator="notEqual">
      <formula>SUM(H44:H54)</formula>
    </cfRule>
  </conditionalFormatting>
  <conditionalFormatting sqref="K55">
    <cfRule type="cellIs" dxfId="256" priority="6" operator="notEqual">
      <formula>SUM(K44:K54)</formula>
    </cfRule>
  </conditionalFormatting>
  <conditionalFormatting sqref="N55">
    <cfRule type="cellIs" dxfId="255" priority="5" operator="notEqual">
      <formula>SUM(N44:N54)</formula>
    </cfRule>
  </conditionalFormatting>
  <conditionalFormatting sqref="H67">
    <cfRule type="cellIs" dxfId="254" priority="4" operator="notEqual">
      <formula>SUM(H56:H66)</formula>
    </cfRule>
  </conditionalFormatting>
  <conditionalFormatting sqref="K67">
    <cfRule type="cellIs" dxfId="253" priority="3" operator="notEqual">
      <formula>SUM(K56:K66)</formula>
    </cfRule>
  </conditionalFormatting>
  <conditionalFormatting sqref="N67">
    <cfRule type="cellIs" dxfId="252" priority="2" operator="notEqual">
      <formula>SUM(N56:N66)</formula>
    </cfRule>
  </conditionalFormatting>
  <conditionalFormatting sqref="D32:D43">
    <cfRule type="cellIs" dxfId="25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71</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2023 Y AGOSTO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7</v>
      </c>
      <c r="E8" s="53">
        <v>0.23333300000000001</v>
      </c>
      <c r="F8" s="44">
        <v>26638.611420000001</v>
      </c>
      <c r="G8" s="66">
        <v>0.14285700000000001</v>
      </c>
      <c r="H8" s="43">
        <v>2</v>
      </c>
      <c r="I8" s="44">
        <v>5201.5863239999999</v>
      </c>
      <c r="J8" s="74">
        <v>0.5</v>
      </c>
      <c r="K8" s="44">
        <v>5</v>
      </c>
      <c r="L8" s="44">
        <v>35213.421457999997</v>
      </c>
      <c r="M8" s="66">
        <v>0</v>
      </c>
      <c r="N8" s="43">
        <v>0</v>
      </c>
      <c r="O8" s="44">
        <v>0</v>
      </c>
      <c r="P8" s="74">
        <v>0</v>
      </c>
    </row>
    <row r="9" spans="1:16" ht="15" customHeight="1" x14ac:dyDescent="0.2">
      <c r="A9" s="111"/>
      <c r="B9" s="114"/>
      <c r="C9" s="84" t="s">
        <v>47</v>
      </c>
      <c r="D9" s="44">
        <v>61</v>
      </c>
      <c r="E9" s="53">
        <v>0.36747000000000002</v>
      </c>
      <c r="F9" s="44">
        <v>81552.675245999999</v>
      </c>
      <c r="G9" s="66">
        <v>6.5573999999999993E-2</v>
      </c>
      <c r="H9" s="43">
        <v>21</v>
      </c>
      <c r="I9" s="44">
        <v>89794.304766000001</v>
      </c>
      <c r="J9" s="74">
        <v>0.14285700000000001</v>
      </c>
      <c r="K9" s="44">
        <v>40</v>
      </c>
      <c r="L9" s="44">
        <v>77225.819749000002</v>
      </c>
      <c r="M9" s="66">
        <v>2.5000000000000001E-2</v>
      </c>
      <c r="N9" s="43">
        <v>0</v>
      </c>
      <c r="O9" s="44">
        <v>0</v>
      </c>
      <c r="P9" s="74">
        <v>0</v>
      </c>
    </row>
    <row r="10" spans="1:16" ht="15" customHeight="1" x14ac:dyDescent="0.2">
      <c r="A10" s="111"/>
      <c r="B10" s="114"/>
      <c r="C10" s="84" t="s">
        <v>48</v>
      </c>
      <c r="D10" s="44">
        <v>437</v>
      </c>
      <c r="E10" s="53">
        <v>0.26436799999999999</v>
      </c>
      <c r="F10" s="44">
        <v>98049.443591999996</v>
      </c>
      <c r="G10" s="66">
        <v>0.16018299999999999</v>
      </c>
      <c r="H10" s="43">
        <v>175</v>
      </c>
      <c r="I10" s="44">
        <v>111410.27877200001</v>
      </c>
      <c r="J10" s="74">
        <v>0.30285699999999999</v>
      </c>
      <c r="K10" s="44">
        <v>262</v>
      </c>
      <c r="L10" s="44">
        <v>89125.221621000004</v>
      </c>
      <c r="M10" s="66">
        <v>6.4884999999999998E-2</v>
      </c>
      <c r="N10" s="43">
        <v>0</v>
      </c>
      <c r="O10" s="44">
        <v>0</v>
      </c>
      <c r="P10" s="74">
        <v>0</v>
      </c>
    </row>
    <row r="11" spans="1:16" ht="15" customHeight="1" x14ac:dyDescent="0.2">
      <c r="A11" s="111"/>
      <c r="B11" s="114"/>
      <c r="C11" s="84" t="s">
        <v>49</v>
      </c>
      <c r="D11" s="44">
        <v>990</v>
      </c>
      <c r="E11" s="53">
        <v>0.18088799999999999</v>
      </c>
      <c r="F11" s="44">
        <v>107867.177452</v>
      </c>
      <c r="G11" s="66">
        <v>0.287879</v>
      </c>
      <c r="H11" s="43">
        <v>421</v>
      </c>
      <c r="I11" s="44">
        <v>120448.70802799999</v>
      </c>
      <c r="J11" s="74">
        <v>0.38954899999999998</v>
      </c>
      <c r="K11" s="44">
        <v>569</v>
      </c>
      <c r="L11" s="44">
        <v>98558.171524999998</v>
      </c>
      <c r="M11" s="66">
        <v>0.21265400000000001</v>
      </c>
      <c r="N11" s="43">
        <v>0</v>
      </c>
      <c r="O11" s="44">
        <v>0</v>
      </c>
      <c r="P11" s="74">
        <v>0</v>
      </c>
    </row>
    <row r="12" spans="1:16" ht="15" customHeight="1" x14ac:dyDescent="0.2">
      <c r="A12" s="111"/>
      <c r="B12" s="114"/>
      <c r="C12" s="84" t="s">
        <v>50</v>
      </c>
      <c r="D12" s="44">
        <v>875</v>
      </c>
      <c r="E12" s="53">
        <v>0.13219500000000001</v>
      </c>
      <c r="F12" s="44">
        <v>131984.31924099999</v>
      </c>
      <c r="G12" s="66">
        <v>0.52</v>
      </c>
      <c r="H12" s="43">
        <v>361</v>
      </c>
      <c r="I12" s="44">
        <v>152260.39880699999</v>
      </c>
      <c r="J12" s="74">
        <v>0.67867</v>
      </c>
      <c r="K12" s="44">
        <v>514</v>
      </c>
      <c r="L12" s="44">
        <v>117743.726394</v>
      </c>
      <c r="M12" s="66">
        <v>0.40855999999999998</v>
      </c>
      <c r="N12" s="43">
        <v>0</v>
      </c>
      <c r="O12" s="44">
        <v>0</v>
      </c>
      <c r="P12" s="74">
        <v>0</v>
      </c>
    </row>
    <row r="13" spans="1:16" ht="15" customHeight="1" x14ac:dyDescent="0.2">
      <c r="A13" s="111"/>
      <c r="B13" s="114"/>
      <c r="C13" s="84" t="s">
        <v>51</v>
      </c>
      <c r="D13" s="44">
        <v>746</v>
      </c>
      <c r="E13" s="53">
        <v>0.12601399999999999</v>
      </c>
      <c r="F13" s="44">
        <v>143583.53189499999</v>
      </c>
      <c r="G13" s="66">
        <v>0.71581799999999995</v>
      </c>
      <c r="H13" s="43">
        <v>283</v>
      </c>
      <c r="I13" s="44">
        <v>160064.892268</v>
      </c>
      <c r="J13" s="74">
        <v>0.87279200000000001</v>
      </c>
      <c r="K13" s="44">
        <v>463</v>
      </c>
      <c r="L13" s="44">
        <v>133509.61183899999</v>
      </c>
      <c r="M13" s="66">
        <v>0.61987000000000003</v>
      </c>
      <c r="N13" s="43">
        <v>0</v>
      </c>
      <c r="O13" s="44">
        <v>0</v>
      </c>
      <c r="P13" s="74">
        <v>0</v>
      </c>
    </row>
    <row r="14" spans="1:16" s="3" customFormat="1" ht="15" customHeight="1" x14ac:dyDescent="0.2">
      <c r="A14" s="111"/>
      <c r="B14" s="114"/>
      <c r="C14" s="84" t="s">
        <v>52</v>
      </c>
      <c r="D14" s="35">
        <v>504</v>
      </c>
      <c r="E14" s="55">
        <v>0.10219</v>
      </c>
      <c r="F14" s="35">
        <v>148254.18890099999</v>
      </c>
      <c r="G14" s="68">
        <v>0.77579399999999998</v>
      </c>
      <c r="H14" s="43">
        <v>192</v>
      </c>
      <c r="I14" s="44">
        <v>162125.12941299999</v>
      </c>
      <c r="J14" s="74">
        <v>0.92708299999999999</v>
      </c>
      <c r="K14" s="35">
        <v>312</v>
      </c>
      <c r="L14" s="35">
        <v>139718.225508</v>
      </c>
      <c r="M14" s="68">
        <v>0.68269199999999997</v>
      </c>
      <c r="N14" s="43">
        <v>0</v>
      </c>
      <c r="O14" s="44">
        <v>0</v>
      </c>
      <c r="P14" s="74">
        <v>0</v>
      </c>
    </row>
    <row r="15" spans="1:16" ht="15" customHeight="1" x14ac:dyDescent="0.2">
      <c r="A15" s="111"/>
      <c r="B15" s="114"/>
      <c r="C15" s="84" t="s">
        <v>53</v>
      </c>
      <c r="D15" s="44">
        <v>391</v>
      </c>
      <c r="E15" s="53">
        <v>9.0487999999999999E-2</v>
      </c>
      <c r="F15" s="44">
        <v>154388.04720900001</v>
      </c>
      <c r="G15" s="66">
        <v>0.79283899999999996</v>
      </c>
      <c r="H15" s="43">
        <v>136</v>
      </c>
      <c r="I15" s="44">
        <v>152109.99254400001</v>
      </c>
      <c r="J15" s="74">
        <v>0.66176500000000005</v>
      </c>
      <c r="K15" s="44">
        <v>255</v>
      </c>
      <c r="L15" s="44">
        <v>155603.009697</v>
      </c>
      <c r="M15" s="66">
        <v>0.86274499999999998</v>
      </c>
      <c r="N15" s="43">
        <v>0</v>
      </c>
      <c r="O15" s="44">
        <v>0</v>
      </c>
      <c r="P15" s="74">
        <v>0</v>
      </c>
    </row>
    <row r="16" spans="1:16" ht="15" customHeight="1" x14ac:dyDescent="0.2">
      <c r="A16" s="111"/>
      <c r="B16" s="114"/>
      <c r="C16" s="84" t="s">
        <v>54</v>
      </c>
      <c r="D16" s="44">
        <v>320</v>
      </c>
      <c r="E16" s="53">
        <v>8.7790999999999994E-2</v>
      </c>
      <c r="F16" s="44">
        <v>153055.49626099999</v>
      </c>
      <c r="G16" s="66">
        <v>0.64687499999999998</v>
      </c>
      <c r="H16" s="43">
        <v>128</v>
      </c>
      <c r="I16" s="44">
        <v>141474.56181799999</v>
      </c>
      <c r="J16" s="74">
        <v>0.421875</v>
      </c>
      <c r="K16" s="44">
        <v>192</v>
      </c>
      <c r="L16" s="44">
        <v>160776.11922299999</v>
      </c>
      <c r="M16" s="66">
        <v>0.796875</v>
      </c>
      <c r="N16" s="43">
        <v>0</v>
      </c>
      <c r="O16" s="44">
        <v>0</v>
      </c>
      <c r="P16" s="74">
        <v>0</v>
      </c>
    </row>
    <row r="17" spans="1:16" ht="15" customHeight="1" x14ac:dyDescent="0.2">
      <c r="A17" s="111"/>
      <c r="B17" s="114"/>
      <c r="C17" s="84" t="s">
        <v>55</v>
      </c>
      <c r="D17" s="44">
        <v>341</v>
      </c>
      <c r="E17" s="53">
        <v>0.11165700000000001</v>
      </c>
      <c r="F17" s="44">
        <v>152634.694911</v>
      </c>
      <c r="G17" s="66">
        <v>0.41935499999999998</v>
      </c>
      <c r="H17" s="43">
        <v>186</v>
      </c>
      <c r="I17" s="44">
        <v>137170.712413</v>
      </c>
      <c r="J17" s="74">
        <v>0.18817200000000001</v>
      </c>
      <c r="K17" s="44">
        <v>155</v>
      </c>
      <c r="L17" s="44">
        <v>171191.47390700001</v>
      </c>
      <c r="M17" s="66">
        <v>0.696774</v>
      </c>
      <c r="N17" s="43">
        <v>0</v>
      </c>
      <c r="O17" s="44">
        <v>0</v>
      </c>
      <c r="P17" s="74">
        <v>0</v>
      </c>
    </row>
    <row r="18" spans="1:16" s="3" customFormat="1" ht="15" customHeight="1" x14ac:dyDescent="0.2">
      <c r="A18" s="111"/>
      <c r="B18" s="114"/>
      <c r="C18" s="84" t="s">
        <v>56</v>
      </c>
      <c r="D18" s="35">
        <v>477</v>
      </c>
      <c r="E18" s="55">
        <v>9.3382999999999994E-2</v>
      </c>
      <c r="F18" s="35">
        <v>166130.029756</v>
      </c>
      <c r="G18" s="68">
        <v>0.31027300000000002</v>
      </c>
      <c r="H18" s="43">
        <v>201</v>
      </c>
      <c r="I18" s="44">
        <v>146175.510186</v>
      </c>
      <c r="J18" s="74">
        <v>8.4576999999999999E-2</v>
      </c>
      <c r="K18" s="35">
        <v>276</v>
      </c>
      <c r="L18" s="35">
        <v>180662.12552999999</v>
      </c>
      <c r="M18" s="68">
        <v>0.474638</v>
      </c>
      <c r="N18" s="43">
        <v>0</v>
      </c>
      <c r="O18" s="44">
        <v>0</v>
      </c>
      <c r="P18" s="74">
        <v>0</v>
      </c>
    </row>
    <row r="19" spans="1:16" s="3" customFormat="1" ht="15" customHeight="1" x14ac:dyDescent="0.2">
      <c r="A19" s="112"/>
      <c r="B19" s="115"/>
      <c r="C19" s="85" t="s">
        <v>9</v>
      </c>
      <c r="D19" s="46">
        <v>5149</v>
      </c>
      <c r="E19" s="54">
        <v>0.125828</v>
      </c>
      <c r="F19" s="46">
        <v>134541.258837</v>
      </c>
      <c r="G19" s="67">
        <v>0.49485299999999999</v>
      </c>
      <c r="H19" s="87">
        <v>2106</v>
      </c>
      <c r="I19" s="46">
        <v>141113.44478699999</v>
      </c>
      <c r="J19" s="75">
        <v>0.51614400000000005</v>
      </c>
      <c r="K19" s="46">
        <v>3043</v>
      </c>
      <c r="L19" s="46">
        <v>129992.779176</v>
      </c>
      <c r="M19" s="67">
        <v>0.48011799999999999</v>
      </c>
      <c r="N19" s="87">
        <v>0</v>
      </c>
      <c r="O19" s="46">
        <v>0</v>
      </c>
      <c r="P19" s="75">
        <v>0</v>
      </c>
    </row>
    <row r="20" spans="1:16" ht="15" customHeight="1" x14ac:dyDescent="0.2">
      <c r="A20" s="110">
        <v>2</v>
      </c>
      <c r="B20" s="113" t="s">
        <v>57</v>
      </c>
      <c r="C20" s="84" t="s">
        <v>46</v>
      </c>
      <c r="D20" s="44">
        <v>6</v>
      </c>
      <c r="E20" s="53">
        <v>0.2</v>
      </c>
      <c r="F20" s="44">
        <v>45633.166666999998</v>
      </c>
      <c r="G20" s="66">
        <v>0.33333299999999999</v>
      </c>
      <c r="H20" s="43">
        <v>2</v>
      </c>
      <c r="I20" s="44">
        <v>21894.5</v>
      </c>
      <c r="J20" s="74">
        <v>0.5</v>
      </c>
      <c r="K20" s="44">
        <v>4</v>
      </c>
      <c r="L20" s="44">
        <v>57502.5</v>
      </c>
      <c r="M20" s="66">
        <v>0.25</v>
      </c>
      <c r="N20" s="43">
        <v>0</v>
      </c>
      <c r="O20" s="44">
        <v>0</v>
      </c>
      <c r="P20" s="74">
        <v>0</v>
      </c>
    </row>
    <row r="21" spans="1:16" ht="15" customHeight="1" x14ac:dyDescent="0.2">
      <c r="A21" s="111"/>
      <c r="B21" s="114"/>
      <c r="C21" s="84" t="s">
        <v>47</v>
      </c>
      <c r="D21" s="44">
        <v>42</v>
      </c>
      <c r="E21" s="53">
        <v>0.25301200000000001</v>
      </c>
      <c r="F21" s="44">
        <v>113619.47619</v>
      </c>
      <c r="G21" s="66">
        <v>0</v>
      </c>
      <c r="H21" s="43">
        <v>17</v>
      </c>
      <c r="I21" s="44">
        <v>102940.70588199999</v>
      </c>
      <c r="J21" s="74">
        <v>0</v>
      </c>
      <c r="K21" s="44">
        <v>25</v>
      </c>
      <c r="L21" s="44">
        <v>120881.04</v>
      </c>
      <c r="M21" s="66">
        <v>0</v>
      </c>
      <c r="N21" s="43">
        <v>0</v>
      </c>
      <c r="O21" s="44">
        <v>0</v>
      </c>
      <c r="P21" s="74">
        <v>0</v>
      </c>
    </row>
    <row r="22" spans="1:16" ht="15" customHeight="1" x14ac:dyDescent="0.2">
      <c r="A22" s="111"/>
      <c r="B22" s="114"/>
      <c r="C22" s="84" t="s">
        <v>48</v>
      </c>
      <c r="D22" s="44">
        <v>198</v>
      </c>
      <c r="E22" s="53">
        <v>0.119782</v>
      </c>
      <c r="F22" s="44">
        <v>145180.68181800001</v>
      </c>
      <c r="G22" s="66">
        <v>9.0909000000000004E-2</v>
      </c>
      <c r="H22" s="43">
        <v>86</v>
      </c>
      <c r="I22" s="44">
        <v>141892.09302299999</v>
      </c>
      <c r="J22" s="74">
        <v>0.10465099999999999</v>
      </c>
      <c r="K22" s="44">
        <v>112</v>
      </c>
      <c r="L22" s="44">
        <v>147705.848214</v>
      </c>
      <c r="M22" s="66">
        <v>8.0356999999999998E-2</v>
      </c>
      <c r="N22" s="43">
        <v>0</v>
      </c>
      <c r="O22" s="44">
        <v>0</v>
      </c>
      <c r="P22" s="74">
        <v>0</v>
      </c>
    </row>
    <row r="23" spans="1:16" ht="15" customHeight="1" x14ac:dyDescent="0.2">
      <c r="A23" s="111"/>
      <c r="B23" s="114"/>
      <c r="C23" s="84" t="s">
        <v>49</v>
      </c>
      <c r="D23" s="44">
        <v>191</v>
      </c>
      <c r="E23" s="53">
        <v>3.4898999999999999E-2</v>
      </c>
      <c r="F23" s="44">
        <v>148840.47644</v>
      </c>
      <c r="G23" s="66">
        <v>0.193717</v>
      </c>
      <c r="H23" s="43">
        <v>84</v>
      </c>
      <c r="I23" s="44">
        <v>155076.83333299999</v>
      </c>
      <c r="J23" s="74">
        <v>0.238095</v>
      </c>
      <c r="K23" s="44">
        <v>107</v>
      </c>
      <c r="L23" s="44">
        <v>143944.64486</v>
      </c>
      <c r="M23" s="66">
        <v>0.15887899999999999</v>
      </c>
      <c r="N23" s="43">
        <v>0</v>
      </c>
      <c r="O23" s="44">
        <v>0</v>
      </c>
      <c r="P23" s="74">
        <v>0</v>
      </c>
    </row>
    <row r="24" spans="1:16" ht="15" customHeight="1" x14ac:dyDescent="0.2">
      <c r="A24" s="111"/>
      <c r="B24" s="114"/>
      <c r="C24" s="84" t="s">
        <v>50</v>
      </c>
      <c r="D24" s="44">
        <v>124</v>
      </c>
      <c r="E24" s="53">
        <v>1.8734000000000001E-2</v>
      </c>
      <c r="F24" s="44">
        <v>183207.58871000001</v>
      </c>
      <c r="G24" s="66">
        <v>0.32258100000000001</v>
      </c>
      <c r="H24" s="43">
        <v>51</v>
      </c>
      <c r="I24" s="44">
        <v>211527.19607800001</v>
      </c>
      <c r="J24" s="74">
        <v>0.50980400000000003</v>
      </c>
      <c r="K24" s="44">
        <v>73</v>
      </c>
      <c r="L24" s="44">
        <v>163422.657534</v>
      </c>
      <c r="M24" s="66">
        <v>0.19178100000000001</v>
      </c>
      <c r="N24" s="43">
        <v>0</v>
      </c>
      <c r="O24" s="44">
        <v>0</v>
      </c>
      <c r="P24" s="74">
        <v>0</v>
      </c>
    </row>
    <row r="25" spans="1:16" ht="15" customHeight="1" x14ac:dyDescent="0.2">
      <c r="A25" s="111"/>
      <c r="B25" s="114"/>
      <c r="C25" s="84" t="s">
        <v>51</v>
      </c>
      <c r="D25" s="44">
        <v>81</v>
      </c>
      <c r="E25" s="53">
        <v>1.3682E-2</v>
      </c>
      <c r="F25" s="44">
        <v>192443.70370400001</v>
      </c>
      <c r="G25" s="66">
        <v>0.49382700000000002</v>
      </c>
      <c r="H25" s="43">
        <v>26</v>
      </c>
      <c r="I25" s="44">
        <v>202271.692308</v>
      </c>
      <c r="J25" s="74">
        <v>0.65384600000000004</v>
      </c>
      <c r="K25" s="44">
        <v>55</v>
      </c>
      <c r="L25" s="44">
        <v>187797.745455</v>
      </c>
      <c r="M25" s="66">
        <v>0.418182</v>
      </c>
      <c r="N25" s="43">
        <v>0</v>
      </c>
      <c r="O25" s="44">
        <v>0</v>
      </c>
      <c r="P25" s="74">
        <v>0</v>
      </c>
    </row>
    <row r="26" spans="1:16" s="3" customFormat="1" ht="15" customHeight="1" x14ac:dyDescent="0.2">
      <c r="A26" s="111"/>
      <c r="B26" s="114"/>
      <c r="C26" s="84" t="s">
        <v>52</v>
      </c>
      <c r="D26" s="35">
        <v>51</v>
      </c>
      <c r="E26" s="55">
        <v>1.0340999999999999E-2</v>
      </c>
      <c r="F26" s="35">
        <v>228266.54902000001</v>
      </c>
      <c r="G26" s="68">
        <v>0.764706</v>
      </c>
      <c r="H26" s="43">
        <v>13</v>
      </c>
      <c r="I26" s="44">
        <v>205970.61538500001</v>
      </c>
      <c r="J26" s="74">
        <v>0.538462</v>
      </c>
      <c r="K26" s="35">
        <v>38</v>
      </c>
      <c r="L26" s="35">
        <v>235894.105263</v>
      </c>
      <c r="M26" s="68">
        <v>0.84210499999999999</v>
      </c>
      <c r="N26" s="43">
        <v>0</v>
      </c>
      <c r="O26" s="44">
        <v>0</v>
      </c>
      <c r="P26" s="74">
        <v>0</v>
      </c>
    </row>
    <row r="27" spans="1:16" ht="15" customHeight="1" x14ac:dyDescent="0.2">
      <c r="A27" s="111"/>
      <c r="B27" s="114"/>
      <c r="C27" s="84" t="s">
        <v>53</v>
      </c>
      <c r="D27" s="44">
        <v>40</v>
      </c>
      <c r="E27" s="53">
        <v>9.2569999999999996E-3</v>
      </c>
      <c r="F27" s="44">
        <v>229542.67499999999</v>
      </c>
      <c r="G27" s="66">
        <v>0.65</v>
      </c>
      <c r="H27" s="43">
        <v>16</v>
      </c>
      <c r="I27" s="44">
        <v>255426.5</v>
      </c>
      <c r="J27" s="74">
        <v>0.625</v>
      </c>
      <c r="K27" s="44">
        <v>24</v>
      </c>
      <c r="L27" s="44">
        <v>212286.79166700001</v>
      </c>
      <c r="M27" s="66">
        <v>0.66666700000000001</v>
      </c>
      <c r="N27" s="43">
        <v>0</v>
      </c>
      <c r="O27" s="44">
        <v>0</v>
      </c>
      <c r="P27" s="74">
        <v>0</v>
      </c>
    </row>
    <row r="28" spans="1:16" ht="15" customHeight="1" x14ac:dyDescent="0.2">
      <c r="A28" s="111"/>
      <c r="B28" s="114"/>
      <c r="C28" s="84" t="s">
        <v>54</v>
      </c>
      <c r="D28" s="44">
        <v>24</v>
      </c>
      <c r="E28" s="53">
        <v>6.5839999999999996E-3</v>
      </c>
      <c r="F28" s="44">
        <v>235424.29166700001</v>
      </c>
      <c r="G28" s="66">
        <v>0.29166700000000001</v>
      </c>
      <c r="H28" s="43">
        <v>11</v>
      </c>
      <c r="I28" s="44">
        <v>204531.727273</v>
      </c>
      <c r="J28" s="74">
        <v>0.18181800000000001</v>
      </c>
      <c r="K28" s="44">
        <v>13</v>
      </c>
      <c r="L28" s="44">
        <v>261564.153846</v>
      </c>
      <c r="M28" s="66">
        <v>0.38461499999999998</v>
      </c>
      <c r="N28" s="43">
        <v>0</v>
      </c>
      <c r="O28" s="44">
        <v>0</v>
      </c>
      <c r="P28" s="74">
        <v>0</v>
      </c>
    </row>
    <row r="29" spans="1:16" ht="15" customHeight="1" x14ac:dyDescent="0.2">
      <c r="A29" s="111"/>
      <c r="B29" s="114"/>
      <c r="C29" s="84" t="s">
        <v>55</v>
      </c>
      <c r="D29" s="44">
        <v>12</v>
      </c>
      <c r="E29" s="53">
        <v>3.9290000000000002E-3</v>
      </c>
      <c r="F29" s="44">
        <v>197991.41666700001</v>
      </c>
      <c r="G29" s="66">
        <v>8.3333000000000004E-2</v>
      </c>
      <c r="H29" s="43">
        <v>5</v>
      </c>
      <c r="I29" s="44">
        <v>188188.2</v>
      </c>
      <c r="J29" s="74">
        <v>0</v>
      </c>
      <c r="K29" s="44">
        <v>7</v>
      </c>
      <c r="L29" s="44">
        <v>204993.714286</v>
      </c>
      <c r="M29" s="66">
        <v>0.14285700000000001</v>
      </c>
      <c r="N29" s="43">
        <v>0</v>
      </c>
      <c r="O29" s="44">
        <v>0</v>
      </c>
      <c r="P29" s="74">
        <v>0</v>
      </c>
    </row>
    <row r="30" spans="1:16" s="3" customFormat="1" ht="15" customHeight="1" x14ac:dyDescent="0.2">
      <c r="A30" s="111"/>
      <c r="B30" s="114"/>
      <c r="C30" s="84" t="s">
        <v>56</v>
      </c>
      <c r="D30" s="35">
        <v>21</v>
      </c>
      <c r="E30" s="55">
        <v>4.1110000000000001E-3</v>
      </c>
      <c r="F30" s="35">
        <v>153474.38095200001</v>
      </c>
      <c r="G30" s="68">
        <v>4.7619000000000002E-2</v>
      </c>
      <c r="H30" s="43">
        <v>16</v>
      </c>
      <c r="I30" s="44">
        <v>136439.9375</v>
      </c>
      <c r="J30" s="74">
        <v>6.25E-2</v>
      </c>
      <c r="K30" s="35">
        <v>5</v>
      </c>
      <c r="L30" s="35">
        <v>207984.6</v>
      </c>
      <c r="M30" s="68">
        <v>0</v>
      </c>
      <c r="N30" s="43">
        <v>0</v>
      </c>
      <c r="O30" s="44">
        <v>0</v>
      </c>
      <c r="P30" s="74">
        <v>0</v>
      </c>
    </row>
    <row r="31" spans="1:16" s="3" customFormat="1" ht="15" customHeight="1" x14ac:dyDescent="0.2">
      <c r="A31" s="112"/>
      <c r="B31" s="115"/>
      <c r="C31" s="85" t="s">
        <v>9</v>
      </c>
      <c r="D31" s="46">
        <v>790</v>
      </c>
      <c r="E31" s="54">
        <v>1.9304999999999999E-2</v>
      </c>
      <c r="F31" s="46">
        <v>167845.75569600001</v>
      </c>
      <c r="G31" s="67">
        <v>0.26708900000000002</v>
      </c>
      <c r="H31" s="87">
        <v>327</v>
      </c>
      <c r="I31" s="46">
        <v>168832.345566</v>
      </c>
      <c r="J31" s="75">
        <v>0.28440399999999999</v>
      </c>
      <c r="K31" s="46">
        <v>463</v>
      </c>
      <c r="L31" s="46">
        <v>167148.96328299999</v>
      </c>
      <c r="M31" s="67">
        <v>0.25485999999999998</v>
      </c>
      <c r="N31" s="87">
        <v>0</v>
      </c>
      <c r="O31" s="46">
        <v>0</v>
      </c>
      <c r="P31" s="75">
        <v>0</v>
      </c>
    </row>
    <row r="32" spans="1:16" ht="15" customHeight="1" x14ac:dyDescent="0.2">
      <c r="A32" s="110">
        <v>3</v>
      </c>
      <c r="B32" s="113" t="s">
        <v>58</v>
      </c>
      <c r="C32" s="84" t="s">
        <v>46</v>
      </c>
      <c r="D32" s="44">
        <v>-1</v>
      </c>
      <c r="E32" s="44">
        <v>0</v>
      </c>
      <c r="F32" s="44">
        <v>18994.555247</v>
      </c>
      <c r="G32" s="66">
        <v>0.19047600000000001</v>
      </c>
      <c r="H32" s="43">
        <v>0</v>
      </c>
      <c r="I32" s="44">
        <v>16692.913676</v>
      </c>
      <c r="J32" s="74">
        <v>0</v>
      </c>
      <c r="K32" s="44">
        <v>-1</v>
      </c>
      <c r="L32" s="44">
        <v>22289.078541999999</v>
      </c>
      <c r="M32" s="66">
        <v>0.25</v>
      </c>
      <c r="N32" s="43">
        <v>0</v>
      </c>
      <c r="O32" s="44">
        <v>0</v>
      </c>
      <c r="P32" s="74">
        <v>0</v>
      </c>
    </row>
    <row r="33" spans="1:16" ht="15" customHeight="1" x14ac:dyDescent="0.2">
      <c r="A33" s="111"/>
      <c r="B33" s="114"/>
      <c r="C33" s="84" t="s">
        <v>47</v>
      </c>
      <c r="D33" s="44">
        <v>-19</v>
      </c>
      <c r="E33" s="44">
        <v>0</v>
      </c>
      <c r="F33" s="44">
        <v>32066.800943999999</v>
      </c>
      <c r="G33" s="66">
        <v>-6.5573999999999993E-2</v>
      </c>
      <c r="H33" s="43">
        <v>-4</v>
      </c>
      <c r="I33" s="44">
        <v>13146.401116999999</v>
      </c>
      <c r="J33" s="74">
        <v>-0.14285700000000001</v>
      </c>
      <c r="K33" s="44">
        <v>-15</v>
      </c>
      <c r="L33" s="44">
        <v>43655.220250999999</v>
      </c>
      <c r="M33" s="66">
        <v>-2.5000000000000001E-2</v>
      </c>
      <c r="N33" s="43">
        <v>0</v>
      </c>
      <c r="O33" s="44">
        <v>0</v>
      </c>
      <c r="P33" s="74">
        <v>0</v>
      </c>
    </row>
    <row r="34" spans="1:16" ht="15" customHeight="1" x14ac:dyDescent="0.2">
      <c r="A34" s="111"/>
      <c r="B34" s="114"/>
      <c r="C34" s="84" t="s">
        <v>48</v>
      </c>
      <c r="D34" s="44">
        <v>-239</v>
      </c>
      <c r="E34" s="44">
        <v>0</v>
      </c>
      <c r="F34" s="44">
        <v>47131.238226000001</v>
      </c>
      <c r="G34" s="66">
        <v>-6.9274000000000002E-2</v>
      </c>
      <c r="H34" s="43">
        <v>-89</v>
      </c>
      <c r="I34" s="44">
        <v>30481.814252</v>
      </c>
      <c r="J34" s="74">
        <v>-0.19820599999999999</v>
      </c>
      <c r="K34" s="44">
        <v>-150</v>
      </c>
      <c r="L34" s="44">
        <v>58580.626594000001</v>
      </c>
      <c r="M34" s="66">
        <v>1.5472E-2</v>
      </c>
      <c r="N34" s="43">
        <v>0</v>
      </c>
      <c r="O34" s="44">
        <v>0</v>
      </c>
      <c r="P34" s="74">
        <v>0</v>
      </c>
    </row>
    <row r="35" spans="1:16" ht="15" customHeight="1" x14ac:dyDescent="0.2">
      <c r="A35" s="111"/>
      <c r="B35" s="114"/>
      <c r="C35" s="84" t="s">
        <v>49</v>
      </c>
      <c r="D35" s="44">
        <v>-799</v>
      </c>
      <c r="E35" s="44">
        <v>0</v>
      </c>
      <c r="F35" s="44">
        <v>40973.298988000002</v>
      </c>
      <c r="G35" s="66">
        <v>-9.4161999999999996E-2</v>
      </c>
      <c r="H35" s="43">
        <v>-337</v>
      </c>
      <c r="I35" s="44">
        <v>34628.125306000002</v>
      </c>
      <c r="J35" s="74">
        <v>-0.151453</v>
      </c>
      <c r="K35" s="44">
        <v>-462</v>
      </c>
      <c r="L35" s="44">
        <v>45386.473335000002</v>
      </c>
      <c r="M35" s="66">
        <v>-5.3775000000000003E-2</v>
      </c>
      <c r="N35" s="43">
        <v>0</v>
      </c>
      <c r="O35" s="44">
        <v>0</v>
      </c>
      <c r="P35" s="74">
        <v>0</v>
      </c>
    </row>
    <row r="36" spans="1:16" ht="15" customHeight="1" x14ac:dyDescent="0.2">
      <c r="A36" s="111"/>
      <c r="B36" s="114"/>
      <c r="C36" s="84" t="s">
        <v>50</v>
      </c>
      <c r="D36" s="44">
        <v>-751</v>
      </c>
      <c r="E36" s="44">
        <v>0</v>
      </c>
      <c r="F36" s="44">
        <v>51223.269468999999</v>
      </c>
      <c r="G36" s="66">
        <v>-0.19741900000000001</v>
      </c>
      <c r="H36" s="43">
        <v>-310</v>
      </c>
      <c r="I36" s="44">
        <v>59266.797271000003</v>
      </c>
      <c r="J36" s="74">
        <v>-0.16886599999999999</v>
      </c>
      <c r="K36" s="44">
        <v>-441</v>
      </c>
      <c r="L36" s="44">
        <v>45678.931140000001</v>
      </c>
      <c r="M36" s="66">
        <v>-0.216779</v>
      </c>
      <c r="N36" s="43">
        <v>0</v>
      </c>
      <c r="O36" s="44">
        <v>0</v>
      </c>
      <c r="P36" s="74">
        <v>0</v>
      </c>
    </row>
    <row r="37" spans="1:16" ht="15" customHeight="1" x14ac:dyDescent="0.2">
      <c r="A37" s="111"/>
      <c r="B37" s="114"/>
      <c r="C37" s="84" t="s">
        <v>51</v>
      </c>
      <c r="D37" s="44">
        <v>-665</v>
      </c>
      <c r="E37" s="44">
        <v>0</v>
      </c>
      <c r="F37" s="44">
        <v>48860.171808999999</v>
      </c>
      <c r="G37" s="66">
        <v>-0.22199099999999999</v>
      </c>
      <c r="H37" s="43">
        <v>-257</v>
      </c>
      <c r="I37" s="44">
        <v>42206.800039000002</v>
      </c>
      <c r="J37" s="74">
        <v>-0.218945</v>
      </c>
      <c r="K37" s="44">
        <v>-408</v>
      </c>
      <c r="L37" s="44">
        <v>54288.133615999999</v>
      </c>
      <c r="M37" s="66">
        <v>-0.20168900000000001</v>
      </c>
      <c r="N37" s="43">
        <v>0</v>
      </c>
      <c r="O37" s="44">
        <v>0</v>
      </c>
      <c r="P37" s="74">
        <v>0</v>
      </c>
    </row>
    <row r="38" spans="1:16" s="3" customFormat="1" ht="15" customHeight="1" x14ac:dyDescent="0.2">
      <c r="A38" s="111"/>
      <c r="B38" s="114"/>
      <c r="C38" s="84" t="s">
        <v>52</v>
      </c>
      <c r="D38" s="35">
        <v>-453</v>
      </c>
      <c r="E38" s="35">
        <v>0</v>
      </c>
      <c r="F38" s="35">
        <v>80012.360119000004</v>
      </c>
      <c r="G38" s="68">
        <v>-1.1088000000000001E-2</v>
      </c>
      <c r="H38" s="43">
        <v>-179</v>
      </c>
      <c r="I38" s="44">
        <v>43845.485971000002</v>
      </c>
      <c r="J38" s="74">
        <v>-0.38862200000000002</v>
      </c>
      <c r="K38" s="35">
        <v>-274</v>
      </c>
      <c r="L38" s="35">
        <v>96175.879755000002</v>
      </c>
      <c r="M38" s="68">
        <v>0.159413</v>
      </c>
      <c r="N38" s="43">
        <v>0</v>
      </c>
      <c r="O38" s="44">
        <v>0</v>
      </c>
      <c r="P38" s="74">
        <v>0</v>
      </c>
    </row>
    <row r="39" spans="1:16" ht="15" customHeight="1" x14ac:dyDescent="0.2">
      <c r="A39" s="111"/>
      <c r="B39" s="114"/>
      <c r="C39" s="84" t="s">
        <v>53</v>
      </c>
      <c r="D39" s="44">
        <v>-351</v>
      </c>
      <c r="E39" s="44">
        <v>0</v>
      </c>
      <c r="F39" s="44">
        <v>75154.627791000006</v>
      </c>
      <c r="G39" s="66">
        <v>-0.14283899999999999</v>
      </c>
      <c r="H39" s="43">
        <v>-120</v>
      </c>
      <c r="I39" s="44">
        <v>103316.50745600001</v>
      </c>
      <c r="J39" s="74">
        <v>-3.6764999999999999E-2</v>
      </c>
      <c r="K39" s="44">
        <v>-231</v>
      </c>
      <c r="L39" s="44">
        <v>56683.781969999996</v>
      </c>
      <c r="M39" s="66">
        <v>-0.196078</v>
      </c>
      <c r="N39" s="43">
        <v>0</v>
      </c>
      <c r="O39" s="44">
        <v>0</v>
      </c>
      <c r="P39" s="74">
        <v>0</v>
      </c>
    </row>
    <row r="40" spans="1:16" ht="15" customHeight="1" x14ac:dyDescent="0.2">
      <c r="A40" s="111"/>
      <c r="B40" s="114"/>
      <c r="C40" s="84" t="s">
        <v>54</v>
      </c>
      <c r="D40" s="44">
        <v>-296</v>
      </c>
      <c r="E40" s="44">
        <v>0</v>
      </c>
      <c r="F40" s="44">
        <v>82368.795406000005</v>
      </c>
      <c r="G40" s="66">
        <v>-0.35520800000000002</v>
      </c>
      <c r="H40" s="43">
        <v>-117</v>
      </c>
      <c r="I40" s="44">
        <v>63057.165455000002</v>
      </c>
      <c r="J40" s="74">
        <v>-0.24005699999999999</v>
      </c>
      <c r="K40" s="44">
        <v>-179</v>
      </c>
      <c r="L40" s="44">
        <v>100788.034623</v>
      </c>
      <c r="M40" s="66">
        <v>-0.41226000000000002</v>
      </c>
      <c r="N40" s="43">
        <v>0</v>
      </c>
      <c r="O40" s="44">
        <v>0</v>
      </c>
      <c r="P40" s="74">
        <v>0</v>
      </c>
    </row>
    <row r="41" spans="1:16" ht="15" customHeight="1" x14ac:dyDescent="0.2">
      <c r="A41" s="111"/>
      <c r="B41" s="114"/>
      <c r="C41" s="84" t="s">
        <v>55</v>
      </c>
      <c r="D41" s="44">
        <v>-329</v>
      </c>
      <c r="E41" s="44">
        <v>0</v>
      </c>
      <c r="F41" s="44">
        <v>45356.721755999999</v>
      </c>
      <c r="G41" s="66">
        <v>-0.33602199999999999</v>
      </c>
      <c r="H41" s="43">
        <v>-181</v>
      </c>
      <c r="I41" s="44">
        <v>51017.487587000003</v>
      </c>
      <c r="J41" s="74">
        <v>-0.18817200000000001</v>
      </c>
      <c r="K41" s="44">
        <v>-148</v>
      </c>
      <c r="L41" s="44">
        <v>33802.240379000003</v>
      </c>
      <c r="M41" s="66">
        <v>-0.55391699999999999</v>
      </c>
      <c r="N41" s="43">
        <v>0</v>
      </c>
      <c r="O41" s="44">
        <v>0</v>
      </c>
      <c r="P41" s="74">
        <v>0</v>
      </c>
    </row>
    <row r="42" spans="1:16" s="3" customFormat="1" ht="15" customHeight="1" x14ac:dyDescent="0.2">
      <c r="A42" s="111"/>
      <c r="B42" s="114"/>
      <c r="C42" s="84" t="s">
        <v>56</v>
      </c>
      <c r="D42" s="35">
        <v>-456</v>
      </c>
      <c r="E42" s="35">
        <v>0</v>
      </c>
      <c r="F42" s="35">
        <v>-12655.648804</v>
      </c>
      <c r="G42" s="68">
        <v>-0.26265300000000003</v>
      </c>
      <c r="H42" s="43">
        <v>-185</v>
      </c>
      <c r="I42" s="44">
        <v>-9735.5726859999995</v>
      </c>
      <c r="J42" s="74">
        <v>-2.2076999999999999E-2</v>
      </c>
      <c r="K42" s="35">
        <v>-271</v>
      </c>
      <c r="L42" s="35">
        <v>27322.474470000001</v>
      </c>
      <c r="M42" s="68">
        <v>-0.474638</v>
      </c>
      <c r="N42" s="43">
        <v>0</v>
      </c>
      <c r="O42" s="44">
        <v>0</v>
      </c>
      <c r="P42" s="74">
        <v>0</v>
      </c>
    </row>
    <row r="43" spans="1:16" s="3" customFormat="1" ht="15" customHeight="1" x14ac:dyDescent="0.2">
      <c r="A43" s="112"/>
      <c r="B43" s="115"/>
      <c r="C43" s="85" t="s">
        <v>9</v>
      </c>
      <c r="D43" s="46">
        <v>-4359</v>
      </c>
      <c r="E43" s="46">
        <v>0</v>
      </c>
      <c r="F43" s="46">
        <v>33304.496858999999</v>
      </c>
      <c r="G43" s="67">
        <v>-0.227765</v>
      </c>
      <c r="H43" s="87">
        <v>-1779</v>
      </c>
      <c r="I43" s="46">
        <v>27718.900779</v>
      </c>
      <c r="J43" s="75">
        <v>-0.231741</v>
      </c>
      <c r="K43" s="46">
        <v>-2580</v>
      </c>
      <c r="L43" s="46">
        <v>37156.184107000001</v>
      </c>
      <c r="M43" s="67">
        <v>-0.22525899999999999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4</v>
      </c>
      <c r="E45" s="53">
        <v>2.4095999999999999E-2</v>
      </c>
      <c r="F45" s="44">
        <v>117312.5</v>
      </c>
      <c r="G45" s="66">
        <v>0</v>
      </c>
      <c r="H45" s="43">
        <v>1</v>
      </c>
      <c r="I45" s="44">
        <v>154525</v>
      </c>
      <c r="J45" s="74">
        <v>0</v>
      </c>
      <c r="K45" s="44">
        <v>3</v>
      </c>
      <c r="L45" s="44">
        <v>104908.333333</v>
      </c>
      <c r="M45" s="66">
        <v>0</v>
      </c>
      <c r="N45" s="43">
        <v>0</v>
      </c>
      <c r="O45" s="44">
        <v>0</v>
      </c>
      <c r="P45" s="74">
        <v>0</v>
      </c>
    </row>
    <row r="46" spans="1:16" ht="15" customHeight="1" x14ac:dyDescent="0.2">
      <c r="A46" s="111"/>
      <c r="B46" s="114"/>
      <c r="C46" s="84" t="s">
        <v>48</v>
      </c>
      <c r="D46" s="44">
        <v>64</v>
      </c>
      <c r="E46" s="53">
        <v>3.8717000000000001E-2</v>
      </c>
      <c r="F46" s="44">
        <v>144840.984375</v>
      </c>
      <c r="G46" s="66">
        <v>0.125</v>
      </c>
      <c r="H46" s="43">
        <v>27</v>
      </c>
      <c r="I46" s="44">
        <v>141207.62963000001</v>
      </c>
      <c r="J46" s="74">
        <v>7.4074000000000001E-2</v>
      </c>
      <c r="K46" s="44">
        <v>37</v>
      </c>
      <c r="L46" s="44">
        <v>147492.35135099999</v>
      </c>
      <c r="M46" s="66">
        <v>0.162162</v>
      </c>
      <c r="N46" s="43">
        <v>0</v>
      </c>
      <c r="O46" s="44">
        <v>0</v>
      </c>
      <c r="P46" s="74">
        <v>0</v>
      </c>
    </row>
    <row r="47" spans="1:16" ht="15" customHeight="1" x14ac:dyDescent="0.2">
      <c r="A47" s="111"/>
      <c r="B47" s="114"/>
      <c r="C47" s="84" t="s">
        <v>49</v>
      </c>
      <c r="D47" s="44">
        <v>173</v>
      </c>
      <c r="E47" s="53">
        <v>3.1609999999999999E-2</v>
      </c>
      <c r="F47" s="44">
        <v>170991.10982700001</v>
      </c>
      <c r="G47" s="66">
        <v>0.36994199999999999</v>
      </c>
      <c r="H47" s="43">
        <v>67</v>
      </c>
      <c r="I47" s="44">
        <v>166198.53731300001</v>
      </c>
      <c r="J47" s="74">
        <v>0.32835799999999998</v>
      </c>
      <c r="K47" s="44">
        <v>106</v>
      </c>
      <c r="L47" s="44">
        <v>174020.377358</v>
      </c>
      <c r="M47" s="66">
        <v>0.39622600000000002</v>
      </c>
      <c r="N47" s="43">
        <v>0</v>
      </c>
      <c r="O47" s="44">
        <v>0</v>
      </c>
      <c r="P47" s="74">
        <v>0</v>
      </c>
    </row>
    <row r="48" spans="1:16" ht="15" customHeight="1" x14ac:dyDescent="0.2">
      <c r="A48" s="111"/>
      <c r="B48" s="114"/>
      <c r="C48" s="84" t="s">
        <v>50</v>
      </c>
      <c r="D48" s="44">
        <v>182</v>
      </c>
      <c r="E48" s="53">
        <v>2.7497000000000001E-2</v>
      </c>
      <c r="F48" s="44">
        <v>201667.25274699999</v>
      </c>
      <c r="G48" s="66">
        <v>0.51098900000000003</v>
      </c>
      <c r="H48" s="43">
        <v>61</v>
      </c>
      <c r="I48" s="44">
        <v>221305.50819699999</v>
      </c>
      <c r="J48" s="74">
        <v>0.59016400000000002</v>
      </c>
      <c r="K48" s="44">
        <v>121</v>
      </c>
      <c r="L48" s="44">
        <v>191766.97520700001</v>
      </c>
      <c r="M48" s="66">
        <v>0.47107399999999999</v>
      </c>
      <c r="N48" s="43">
        <v>0</v>
      </c>
      <c r="O48" s="44">
        <v>0</v>
      </c>
      <c r="P48" s="74">
        <v>0</v>
      </c>
    </row>
    <row r="49" spans="1:16" ht="15" customHeight="1" x14ac:dyDescent="0.2">
      <c r="A49" s="111"/>
      <c r="B49" s="114"/>
      <c r="C49" s="84" t="s">
        <v>51</v>
      </c>
      <c r="D49" s="44">
        <v>146</v>
      </c>
      <c r="E49" s="53">
        <v>2.4662E-2</v>
      </c>
      <c r="F49" s="44">
        <v>217672.643836</v>
      </c>
      <c r="G49" s="66">
        <v>0.71917799999999998</v>
      </c>
      <c r="H49" s="43">
        <v>50</v>
      </c>
      <c r="I49" s="44">
        <v>228315.4</v>
      </c>
      <c r="J49" s="74">
        <v>0.8</v>
      </c>
      <c r="K49" s="44">
        <v>96</v>
      </c>
      <c r="L49" s="44">
        <v>212129.54166700001</v>
      </c>
      <c r="M49" s="66">
        <v>0.67708299999999999</v>
      </c>
      <c r="N49" s="43">
        <v>0</v>
      </c>
      <c r="O49" s="44">
        <v>0</v>
      </c>
      <c r="P49" s="74">
        <v>0</v>
      </c>
    </row>
    <row r="50" spans="1:16" s="3" customFormat="1" ht="15" customHeight="1" x14ac:dyDescent="0.2">
      <c r="A50" s="111"/>
      <c r="B50" s="114"/>
      <c r="C50" s="84" t="s">
        <v>52</v>
      </c>
      <c r="D50" s="35">
        <v>83</v>
      </c>
      <c r="E50" s="55">
        <v>1.6829E-2</v>
      </c>
      <c r="F50" s="35">
        <v>257669.86747</v>
      </c>
      <c r="G50" s="68">
        <v>1</v>
      </c>
      <c r="H50" s="43">
        <v>29</v>
      </c>
      <c r="I50" s="44">
        <v>279158.55172400002</v>
      </c>
      <c r="J50" s="74">
        <v>1.0689660000000001</v>
      </c>
      <c r="K50" s="35">
        <v>54</v>
      </c>
      <c r="L50" s="35">
        <v>246129.64814800001</v>
      </c>
      <c r="M50" s="68">
        <v>0.96296300000000001</v>
      </c>
      <c r="N50" s="43">
        <v>0</v>
      </c>
      <c r="O50" s="44">
        <v>0</v>
      </c>
      <c r="P50" s="74">
        <v>0</v>
      </c>
    </row>
    <row r="51" spans="1:16" ht="15" customHeight="1" x14ac:dyDescent="0.2">
      <c r="A51" s="111"/>
      <c r="B51" s="114"/>
      <c r="C51" s="84" t="s">
        <v>53</v>
      </c>
      <c r="D51" s="44">
        <v>56</v>
      </c>
      <c r="E51" s="53">
        <v>1.2959999999999999E-2</v>
      </c>
      <c r="F51" s="44">
        <v>270183.660714</v>
      </c>
      <c r="G51" s="66">
        <v>0.89285700000000001</v>
      </c>
      <c r="H51" s="43">
        <v>23</v>
      </c>
      <c r="I51" s="44">
        <v>262204.78260899999</v>
      </c>
      <c r="J51" s="74">
        <v>0.82608700000000002</v>
      </c>
      <c r="K51" s="44">
        <v>33</v>
      </c>
      <c r="L51" s="44">
        <v>275744.69696999999</v>
      </c>
      <c r="M51" s="66">
        <v>0.93939399999999995</v>
      </c>
      <c r="N51" s="43">
        <v>0</v>
      </c>
      <c r="O51" s="44">
        <v>0</v>
      </c>
      <c r="P51" s="74">
        <v>0</v>
      </c>
    </row>
    <row r="52" spans="1:16" ht="15" customHeight="1" x14ac:dyDescent="0.2">
      <c r="A52" s="111"/>
      <c r="B52" s="114"/>
      <c r="C52" s="84" t="s">
        <v>54</v>
      </c>
      <c r="D52" s="44">
        <v>20</v>
      </c>
      <c r="E52" s="53">
        <v>5.4869999999999997E-3</v>
      </c>
      <c r="F52" s="44">
        <v>282588.25</v>
      </c>
      <c r="G52" s="66">
        <v>0.6</v>
      </c>
      <c r="H52" s="43">
        <v>7</v>
      </c>
      <c r="I52" s="44">
        <v>302929.571429</v>
      </c>
      <c r="J52" s="74">
        <v>0.85714299999999999</v>
      </c>
      <c r="K52" s="44">
        <v>13</v>
      </c>
      <c r="L52" s="44">
        <v>271635.23076900002</v>
      </c>
      <c r="M52" s="66">
        <v>0.461538</v>
      </c>
      <c r="N52" s="43">
        <v>0</v>
      </c>
      <c r="O52" s="44">
        <v>0</v>
      </c>
      <c r="P52" s="74">
        <v>0</v>
      </c>
    </row>
    <row r="53" spans="1:16" ht="15" customHeight="1" x14ac:dyDescent="0.2">
      <c r="A53" s="111"/>
      <c r="B53" s="114"/>
      <c r="C53" s="84" t="s">
        <v>55</v>
      </c>
      <c r="D53" s="44">
        <v>11</v>
      </c>
      <c r="E53" s="53">
        <v>3.6020000000000002E-3</v>
      </c>
      <c r="F53" s="44">
        <v>247252.54545500001</v>
      </c>
      <c r="G53" s="66">
        <v>0.272727</v>
      </c>
      <c r="H53" s="43">
        <v>3</v>
      </c>
      <c r="I53" s="44">
        <v>188296</v>
      </c>
      <c r="J53" s="74">
        <v>0</v>
      </c>
      <c r="K53" s="44">
        <v>8</v>
      </c>
      <c r="L53" s="44">
        <v>269361.25</v>
      </c>
      <c r="M53" s="66">
        <v>0.375</v>
      </c>
      <c r="N53" s="43">
        <v>0</v>
      </c>
      <c r="O53" s="44">
        <v>0</v>
      </c>
      <c r="P53" s="74">
        <v>0</v>
      </c>
    </row>
    <row r="54" spans="1:16" s="3" customFormat="1" ht="15" customHeight="1" x14ac:dyDescent="0.2">
      <c r="A54" s="111"/>
      <c r="B54" s="114"/>
      <c r="C54" s="84" t="s">
        <v>56</v>
      </c>
      <c r="D54" s="35">
        <v>8</v>
      </c>
      <c r="E54" s="55">
        <v>1.5659999999999999E-3</v>
      </c>
      <c r="F54" s="35">
        <v>464884.375</v>
      </c>
      <c r="G54" s="68">
        <v>0.875</v>
      </c>
      <c r="H54" s="43">
        <v>4</v>
      </c>
      <c r="I54" s="44">
        <v>279117.5</v>
      </c>
      <c r="J54" s="74">
        <v>0</v>
      </c>
      <c r="K54" s="35">
        <v>4</v>
      </c>
      <c r="L54" s="35">
        <v>650651.25</v>
      </c>
      <c r="M54" s="68">
        <v>1.75</v>
      </c>
      <c r="N54" s="43">
        <v>0</v>
      </c>
      <c r="O54" s="44">
        <v>0</v>
      </c>
      <c r="P54" s="74">
        <v>0</v>
      </c>
    </row>
    <row r="55" spans="1:16" s="3" customFormat="1" ht="15" customHeight="1" x14ac:dyDescent="0.2">
      <c r="A55" s="112"/>
      <c r="B55" s="115"/>
      <c r="C55" s="85" t="s">
        <v>9</v>
      </c>
      <c r="D55" s="46">
        <v>747</v>
      </c>
      <c r="E55" s="54">
        <v>1.8255E-2</v>
      </c>
      <c r="F55" s="46">
        <v>209386.45649300001</v>
      </c>
      <c r="G55" s="67">
        <v>0.56894199999999995</v>
      </c>
      <c r="H55" s="87">
        <v>272</v>
      </c>
      <c r="I55" s="46">
        <v>213036.80882400001</v>
      </c>
      <c r="J55" s="75">
        <v>0.57352899999999996</v>
      </c>
      <c r="K55" s="46">
        <v>475</v>
      </c>
      <c r="L55" s="46">
        <v>207296.14947400001</v>
      </c>
      <c r="M55" s="67">
        <v>0.56631600000000004</v>
      </c>
      <c r="N55" s="87">
        <v>0</v>
      </c>
      <c r="O55" s="46">
        <v>0</v>
      </c>
      <c r="P55" s="75">
        <v>0</v>
      </c>
    </row>
    <row r="56" spans="1:16" ht="15" customHeight="1" x14ac:dyDescent="0.2">
      <c r="A56" s="110">
        <v>5</v>
      </c>
      <c r="B56" s="113" t="s">
        <v>60</v>
      </c>
      <c r="C56" s="84" t="s">
        <v>46</v>
      </c>
      <c r="D56" s="44">
        <v>30</v>
      </c>
      <c r="E56" s="53">
        <v>1</v>
      </c>
      <c r="F56" s="44">
        <v>64293.733332999996</v>
      </c>
      <c r="G56" s="66">
        <v>0.2</v>
      </c>
      <c r="H56" s="43">
        <v>16</v>
      </c>
      <c r="I56" s="44">
        <v>70593</v>
      </c>
      <c r="J56" s="74">
        <v>0.3125</v>
      </c>
      <c r="K56" s="44">
        <v>14</v>
      </c>
      <c r="L56" s="44">
        <v>57094.571429000003</v>
      </c>
      <c r="M56" s="66">
        <v>7.1429000000000006E-2</v>
      </c>
      <c r="N56" s="43">
        <v>0</v>
      </c>
      <c r="O56" s="44">
        <v>0</v>
      </c>
      <c r="P56" s="74">
        <v>0</v>
      </c>
    </row>
    <row r="57" spans="1:16" ht="15" customHeight="1" x14ac:dyDescent="0.2">
      <c r="A57" s="111"/>
      <c r="B57" s="114"/>
      <c r="C57" s="84" t="s">
        <v>47</v>
      </c>
      <c r="D57" s="44">
        <v>166</v>
      </c>
      <c r="E57" s="53">
        <v>1</v>
      </c>
      <c r="F57" s="44">
        <v>118113.819277</v>
      </c>
      <c r="G57" s="66">
        <v>0.14457800000000001</v>
      </c>
      <c r="H57" s="43">
        <v>56</v>
      </c>
      <c r="I57" s="44">
        <v>124830.196429</v>
      </c>
      <c r="J57" s="74">
        <v>0.19642899999999999</v>
      </c>
      <c r="K57" s="44">
        <v>110</v>
      </c>
      <c r="L57" s="44">
        <v>114694.57272700001</v>
      </c>
      <c r="M57" s="66">
        <v>0.118182</v>
      </c>
      <c r="N57" s="43">
        <v>0</v>
      </c>
      <c r="O57" s="44">
        <v>0</v>
      </c>
      <c r="P57" s="74">
        <v>0</v>
      </c>
    </row>
    <row r="58" spans="1:16" ht="15" customHeight="1" x14ac:dyDescent="0.2">
      <c r="A58" s="111"/>
      <c r="B58" s="114"/>
      <c r="C58" s="84" t="s">
        <v>48</v>
      </c>
      <c r="D58" s="44">
        <v>1653</v>
      </c>
      <c r="E58" s="53">
        <v>1</v>
      </c>
      <c r="F58" s="44">
        <v>128923.65880200001</v>
      </c>
      <c r="G58" s="66">
        <v>9.9213999999999997E-2</v>
      </c>
      <c r="H58" s="43">
        <v>707</v>
      </c>
      <c r="I58" s="44">
        <v>135913.445545</v>
      </c>
      <c r="J58" s="74">
        <v>0.14285700000000001</v>
      </c>
      <c r="K58" s="44">
        <v>946</v>
      </c>
      <c r="L58" s="44">
        <v>123699.790698</v>
      </c>
      <c r="M58" s="66">
        <v>6.6596000000000002E-2</v>
      </c>
      <c r="N58" s="43">
        <v>0</v>
      </c>
      <c r="O58" s="44">
        <v>0</v>
      </c>
      <c r="P58" s="74">
        <v>0</v>
      </c>
    </row>
    <row r="59" spans="1:16" ht="15" customHeight="1" x14ac:dyDescent="0.2">
      <c r="A59" s="111"/>
      <c r="B59" s="114"/>
      <c r="C59" s="84" t="s">
        <v>49</v>
      </c>
      <c r="D59" s="44">
        <v>5473</v>
      </c>
      <c r="E59" s="53">
        <v>1</v>
      </c>
      <c r="F59" s="44">
        <v>138212.063219</v>
      </c>
      <c r="G59" s="66">
        <v>0.21962400000000001</v>
      </c>
      <c r="H59" s="43">
        <v>2226</v>
      </c>
      <c r="I59" s="44">
        <v>151820.093441</v>
      </c>
      <c r="J59" s="74">
        <v>0.31985599999999997</v>
      </c>
      <c r="K59" s="44">
        <v>3247</v>
      </c>
      <c r="L59" s="44">
        <v>128882.997844</v>
      </c>
      <c r="M59" s="66">
        <v>0.15090899999999999</v>
      </c>
      <c r="N59" s="43">
        <v>0</v>
      </c>
      <c r="O59" s="44">
        <v>0</v>
      </c>
      <c r="P59" s="74">
        <v>0</v>
      </c>
    </row>
    <row r="60" spans="1:16" ht="15" customHeight="1" x14ac:dyDescent="0.2">
      <c r="A60" s="111"/>
      <c r="B60" s="114"/>
      <c r="C60" s="84" t="s">
        <v>50</v>
      </c>
      <c r="D60" s="44">
        <v>6619</v>
      </c>
      <c r="E60" s="53">
        <v>1</v>
      </c>
      <c r="F60" s="44">
        <v>160124.623055</v>
      </c>
      <c r="G60" s="66">
        <v>0.43541299999999999</v>
      </c>
      <c r="H60" s="43">
        <v>2601</v>
      </c>
      <c r="I60" s="44">
        <v>179608.69357900001</v>
      </c>
      <c r="J60" s="74">
        <v>0.56439799999999996</v>
      </c>
      <c r="K60" s="44">
        <v>4018</v>
      </c>
      <c r="L60" s="44">
        <v>147511.863614</v>
      </c>
      <c r="M60" s="66">
        <v>0.35191600000000001</v>
      </c>
      <c r="N60" s="43">
        <v>0</v>
      </c>
      <c r="O60" s="44">
        <v>0</v>
      </c>
      <c r="P60" s="74">
        <v>0</v>
      </c>
    </row>
    <row r="61" spans="1:16" ht="15" customHeight="1" x14ac:dyDescent="0.2">
      <c r="A61" s="111"/>
      <c r="B61" s="114"/>
      <c r="C61" s="84" t="s">
        <v>51</v>
      </c>
      <c r="D61" s="44">
        <v>5920</v>
      </c>
      <c r="E61" s="53">
        <v>1</v>
      </c>
      <c r="F61" s="44">
        <v>183892.52128399999</v>
      </c>
      <c r="G61" s="66">
        <v>0.67956099999999997</v>
      </c>
      <c r="H61" s="43">
        <v>2261</v>
      </c>
      <c r="I61" s="44">
        <v>197884.727996</v>
      </c>
      <c r="J61" s="74">
        <v>0.71649700000000005</v>
      </c>
      <c r="K61" s="44">
        <v>3659</v>
      </c>
      <c r="L61" s="44">
        <v>175246.33943699999</v>
      </c>
      <c r="M61" s="66">
        <v>0.65673700000000002</v>
      </c>
      <c r="N61" s="43">
        <v>0</v>
      </c>
      <c r="O61" s="44">
        <v>0</v>
      </c>
      <c r="P61" s="74">
        <v>0</v>
      </c>
    </row>
    <row r="62" spans="1:16" s="3" customFormat="1" ht="15" customHeight="1" x14ac:dyDescent="0.2">
      <c r="A62" s="111"/>
      <c r="B62" s="114"/>
      <c r="C62" s="84" t="s">
        <v>52</v>
      </c>
      <c r="D62" s="35">
        <v>4932</v>
      </c>
      <c r="E62" s="55">
        <v>1</v>
      </c>
      <c r="F62" s="35">
        <v>195734.06468000001</v>
      </c>
      <c r="G62" s="68">
        <v>0.82664199999999999</v>
      </c>
      <c r="H62" s="43">
        <v>1941</v>
      </c>
      <c r="I62" s="44">
        <v>200199.662545</v>
      </c>
      <c r="J62" s="74">
        <v>0.719217</v>
      </c>
      <c r="K62" s="35">
        <v>2991</v>
      </c>
      <c r="L62" s="35">
        <v>192836.12905399999</v>
      </c>
      <c r="M62" s="68">
        <v>0.89635600000000004</v>
      </c>
      <c r="N62" s="43">
        <v>0</v>
      </c>
      <c r="O62" s="44">
        <v>0</v>
      </c>
      <c r="P62" s="74">
        <v>0</v>
      </c>
    </row>
    <row r="63" spans="1:16" ht="15" customHeight="1" x14ac:dyDescent="0.2">
      <c r="A63" s="111"/>
      <c r="B63" s="114"/>
      <c r="C63" s="84" t="s">
        <v>53</v>
      </c>
      <c r="D63" s="44">
        <v>4321</v>
      </c>
      <c r="E63" s="53">
        <v>1</v>
      </c>
      <c r="F63" s="44">
        <v>201493.476047</v>
      </c>
      <c r="G63" s="66">
        <v>0.85674600000000001</v>
      </c>
      <c r="H63" s="43">
        <v>1842</v>
      </c>
      <c r="I63" s="44">
        <v>195739.12757899999</v>
      </c>
      <c r="J63" s="74">
        <v>0.62703600000000004</v>
      </c>
      <c r="K63" s="44">
        <v>2479</v>
      </c>
      <c r="L63" s="44">
        <v>205769.196047</v>
      </c>
      <c r="M63" s="66">
        <v>1.0274300000000001</v>
      </c>
      <c r="N63" s="43">
        <v>0</v>
      </c>
      <c r="O63" s="44">
        <v>0</v>
      </c>
      <c r="P63" s="74">
        <v>0</v>
      </c>
    </row>
    <row r="64" spans="1:16" ht="15" customHeight="1" x14ac:dyDescent="0.2">
      <c r="A64" s="111"/>
      <c r="B64" s="114"/>
      <c r="C64" s="84" t="s">
        <v>54</v>
      </c>
      <c r="D64" s="44">
        <v>3645</v>
      </c>
      <c r="E64" s="53">
        <v>1</v>
      </c>
      <c r="F64" s="44">
        <v>203846.397257</v>
      </c>
      <c r="G64" s="66">
        <v>0.77146800000000004</v>
      </c>
      <c r="H64" s="43">
        <v>1497</v>
      </c>
      <c r="I64" s="44">
        <v>191225.420174</v>
      </c>
      <c r="J64" s="74">
        <v>0.47227799999999998</v>
      </c>
      <c r="K64" s="44">
        <v>2148</v>
      </c>
      <c r="L64" s="44">
        <v>212642.301676</v>
      </c>
      <c r="M64" s="66">
        <v>0.97998099999999999</v>
      </c>
      <c r="N64" s="43">
        <v>0</v>
      </c>
      <c r="O64" s="44">
        <v>0</v>
      </c>
      <c r="P64" s="74">
        <v>0</v>
      </c>
    </row>
    <row r="65" spans="1:16" ht="15" customHeight="1" x14ac:dyDescent="0.2">
      <c r="A65" s="111"/>
      <c r="B65" s="114"/>
      <c r="C65" s="84" t="s">
        <v>55</v>
      </c>
      <c r="D65" s="44">
        <v>3054</v>
      </c>
      <c r="E65" s="53">
        <v>1</v>
      </c>
      <c r="F65" s="44">
        <v>203299.86575</v>
      </c>
      <c r="G65" s="66">
        <v>0.55697399999999997</v>
      </c>
      <c r="H65" s="43">
        <v>1285</v>
      </c>
      <c r="I65" s="44">
        <v>181701.53774299999</v>
      </c>
      <c r="J65" s="74">
        <v>0.25291799999999998</v>
      </c>
      <c r="K65" s="44">
        <v>1769</v>
      </c>
      <c r="L65" s="44">
        <v>218988.871679</v>
      </c>
      <c r="M65" s="66">
        <v>0.777841</v>
      </c>
      <c r="N65" s="43">
        <v>0</v>
      </c>
      <c r="O65" s="44">
        <v>0</v>
      </c>
      <c r="P65" s="74">
        <v>0</v>
      </c>
    </row>
    <row r="66" spans="1:16" s="3" customFormat="1" ht="15" customHeight="1" x14ac:dyDescent="0.2">
      <c r="A66" s="111"/>
      <c r="B66" s="114"/>
      <c r="C66" s="84" t="s">
        <v>56</v>
      </c>
      <c r="D66" s="35">
        <v>5108</v>
      </c>
      <c r="E66" s="55">
        <v>1</v>
      </c>
      <c r="F66" s="35">
        <v>211287.85708700001</v>
      </c>
      <c r="G66" s="68">
        <v>0.33241999999999999</v>
      </c>
      <c r="H66" s="43">
        <v>2211</v>
      </c>
      <c r="I66" s="44">
        <v>176226.10493</v>
      </c>
      <c r="J66" s="74">
        <v>8.5482000000000002E-2</v>
      </c>
      <c r="K66" s="35">
        <v>2897</v>
      </c>
      <c r="L66" s="35">
        <v>238047.10251999999</v>
      </c>
      <c r="M66" s="68">
        <v>0.52088400000000001</v>
      </c>
      <c r="N66" s="43">
        <v>0</v>
      </c>
      <c r="O66" s="44">
        <v>0</v>
      </c>
      <c r="P66" s="74">
        <v>0</v>
      </c>
    </row>
    <row r="67" spans="1:16" s="3" customFormat="1" ht="15" customHeight="1" x14ac:dyDescent="0.2">
      <c r="A67" s="112"/>
      <c r="B67" s="115"/>
      <c r="C67" s="85" t="s">
        <v>9</v>
      </c>
      <c r="D67" s="46">
        <v>40921</v>
      </c>
      <c r="E67" s="54">
        <v>1</v>
      </c>
      <c r="F67" s="46">
        <v>181294.68343899999</v>
      </c>
      <c r="G67" s="67">
        <v>0.54473300000000002</v>
      </c>
      <c r="H67" s="87">
        <v>16643</v>
      </c>
      <c r="I67" s="46">
        <v>181173.331791</v>
      </c>
      <c r="J67" s="75">
        <v>0.46199600000000002</v>
      </c>
      <c r="K67" s="46">
        <v>24278</v>
      </c>
      <c r="L67" s="46">
        <v>181377.87214799999</v>
      </c>
      <c r="M67" s="67">
        <v>0.60145000000000004</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250" priority="30" operator="notEqual">
      <formula>H8+K8+N8</formula>
    </cfRule>
  </conditionalFormatting>
  <conditionalFormatting sqref="D20:D30">
    <cfRule type="cellIs" dxfId="249" priority="29" operator="notEqual">
      <formula>H20+K20+N20</formula>
    </cfRule>
  </conditionalFormatting>
  <conditionalFormatting sqref="D32:D42">
    <cfRule type="cellIs" dxfId="248" priority="28" operator="notEqual">
      <formula>H32+K32+N32</formula>
    </cfRule>
  </conditionalFormatting>
  <conditionalFormatting sqref="D44:D54">
    <cfRule type="cellIs" dxfId="247" priority="27" operator="notEqual">
      <formula>H44+K44+N44</formula>
    </cfRule>
  </conditionalFormatting>
  <conditionalFormatting sqref="D56:D66">
    <cfRule type="cellIs" dxfId="246" priority="26" operator="notEqual">
      <formula>H56+K56+N56</formula>
    </cfRule>
  </conditionalFormatting>
  <conditionalFormatting sqref="D19">
    <cfRule type="cellIs" dxfId="245" priority="25" operator="notEqual">
      <formula>SUM(D8:D18)</formula>
    </cfRule>
  </conditionalFormatting>
  <conditionalFormatting sqref="D31">
    <cfRule type="cellIs" dxfId="244" priority="24" operator="notEqual">
      <formula>H31+K31+N31</formula>
    </cfRule>
  </conditionalFormatting>
  <conditionalFormatting sqref="D31">
    <cfRule type="cellIs" dxfId="243" priority="23" operator="notEqual">
      <formula>SUM(D20:D30)</formula>
    </cfRule>
  </conditionalFormatting>
  <conditionalFormatting sqref="D43">
    <cfRule type="cellIs" dxfId="242" priority="22" operator="notEqual">
      <formula>H43+K43+N43</formula>
    </cfRule>
  </conditionalFormatting>
  <conditionalFormatting sqref="D43">
    <cfRule type="cellIs" dxfId="241" priority="21" operator="notEqual">
      <formula>SUM(D32:D42)</formula>
    </cfRule>
  </conditionalFormatting>
  <conditionalFormatting sqref="D55">
    <cfRule type="cellIs" dxfId="240" priority="20" operator="notEqual">
      <formula>H55+K55+N55</formula>
    </cfRule>
  </conditionalFormatting>
  <conditionalFormatting sqref="D55">
    <cfRule type="cellIs" dxfId="239" priority="19" operator="notEqual">
      <formula>SUM(D44:D54)</formula>
    </cfRule>
  </conditionalFormatting>
  <conditionalFormatting sqref="D67">
    <cfRule type="cellIs" dxfId="238" priority="18" operator="notEqual">
      <formula>H67+K67+N67</formula>
    </cfRule>
  </conditionalFormatting>
  <conditionalFormatting sqref="D67">
    <cfRule type="cellIs" dxfId="237" priority="17" operator="notEqual">
      <formula>SUM(D56:D66)</formula>
    </cfRule>
  </conditionalFormatting>
  <conditionalFormatting sqref="H19">
    <cfRule type="cellIs" dxfId="236" priority="16" operator="notEqual">
      <formula>SUM(H8:H18)</formula>
    </cfRule>
  </conditionalFormatting>
  <conditionalFormatting sqref="K19">
    <cfRule type="cellIs" dxfId="235" priority="15" operator="notEqual">
      <formula>SUM(K8:K18)</formula>
    </cfRule>
  </conditionalFormatting>
  <conditionalFormatting sqref="N19">
    <cfRule type="cellIs" dxfId="234" priority="14" operator="notEqual">
      <formula>SUM(N8:N18)</formula>
    </cfRule>
  </conditionalFormatting>
  <conditionalFormatting sqref="H31">
    <cfRule type="cellIs" dxfId="233" priority="13" operator="notEqual">
      <formula>SUM(H20:H30)</formula>
    </cfRule>
  </conditionalFormatting>
  <conditionalFormatting sqref="K31">
    <cfRule type="cellIs" dxfId="232" priority="12" operator="notEqual">
      <formula>SUM(K20:K30)</formula>
    </cfRule>
  </conditionalFormatting>
  <conditionalFormatting sqref="N31">
    <cfRule type="cellIs" dxfId="231" priority="11" operator="notEqual">
      <formula>SUM(N20:N30)</formula>
    </cfRule>
  </conditionalFormatting>
  <conditionalFormatting sqref="H43">
    <cfRule type="cellIs" dxfId="230" priority="10" operator="notEqual">
      <formula>SUM(H32:H42)</formula>
    </cfRule>
  </conditionalFormatting>
  <conditionalFormatting sqref="K43">
    <cfRule type="cellIs" dxfId="229" priority="9" operator="notEqual">
      <formula>SUM(K32:K42)</formula>
    </cfRule>
  </conditionalFormatting>
  <conditionalFormatting sqref="N43">
    <cfRule type="cellIs" dxfId="228" priority="8" operator="notEqual">
      <formula>SUM(N32:N42)</formula>
    </cfRule>
  </conditionalFormatting>
  <conditionalFormatting sqref="H55">
    <cfRule type="cellIs" dxfId="227" priority="7" operator="notEqual">
      <formula>SUM(H44:H54)</formula>
    </cfRule>
  </conditionalFormatting>
  <conditionalFormatting sqref="K55">
    <cfRule type="cellIs" dxfId="226" priority="6" operator="notEqual">
      <formula>SUM(K44:K54)</formula>
    </cfRule>
  </conditionalFormatting>
  <conditionalFormatting sqref="N55">
    <cfRule type="cellIs" dxfId="225" priority="5" operator="notEqual">
      <formula>SUM(N44:N54)</formula>
    </cfRule>
  </conditionalFormatting>
  <conditionalFormatting sqref="H67">
    <cfRule type="cellIs" dxfId="224" priority="4" operator="notEqual">
      <formula>SUM(H56:H66)</formula>
    </cfRule>
  </conditionalFormatting>
  <conditionalFormatting sqref="K67">
    <cfRule type="cellIs" dxfId="223" priority="3" operator="notEqual">
      <formula>SUM(K56:K66)</formula>
    </cfRule>
  </conditionalFormatting>
  <conditionalFormatting sqref="N67">
    <cfRule type="cellIs" dxfId="222" priority="2" operator="notEqual">
      <formula>SUM(N56:N66)</formula>
    </cfRule>
  </conditionalFormatting>
  <conditionalFormatting sqref="D32:D43">
    <cfRule type="cellIs" dxfId="22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72</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2023 Y AGOSTO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3</v>
      </c>
      <c r="E8" s="53">
        <v>0.15789500000000001</v>
      </c>
      <c r="F8" s="44">
        <v>54212.719935000001</v>
      </c>
      <c r="G8" s="66">
        <v>0</v>
      </c>
      <c r="H8" s="43">
        <v>1</v>
      </c>
      <c r="I8" s="44">
        <v>82504.056668000005</v>
      </c>
      <c r="J8" s="74">
        <v>0</v>
      </c>
      <c r="K8" s="44">
        <v>2</v>
      </c>
      <c r="L8" s="44">
        <v>40067.051568000003</v>
      </c>
      <c r="M8" s="66">
        <v>0</v>
      </c>
      <c r="N8" s="43">
        <v>0</v>
      </c>
      <c r="O8" s="44">
        <v>0</v>
      </c>
      <c r="P8" s="74">
        <v>0</v>
      </c>
    </row>
    <row r="9" spans="1:16" ht="15" customHeight="1" x14ac:dyDescent="0.2">
      <c r="A9" s="111"/>
      <c r="B9" s="114"/>
      <c r="C9" s="84" t="s">
        <v>47</v>
      </c>
      <c r="D9" s="44">
        <v>28</v>
      </c>
      <c r="E9" s="53">
        <v>0.38356200000000001</v>
      </c>
      <c r="F9" s="44">
        <v>94910.545253000004</v>
      </c>
      <c r="G9" s="66">
        <v>0.17857100000000001</v>
      </c>
      <c r="H9" s="43">
        <v>7</v>
      </c>
      <c r="I9" s="44">
        <v>128787.881591</v>
      </c>
      <c r="J9" s="74">
        <v>0.42857099999999998</v>
      </c>
      <c r="K9" s="44">
        <v>21</v>
      </c>
      <c r="L9" s="44">
        <v>83618.099807999999</v>
      </c>
      <c r="M9" s="66">
        <v>9.5238000000000003E-2</v>
      </c>
      <c r="N9" s="43">
        <v>0</v>
      </c>
      <c r="O9" s="44">
        <v>0</v>
      </c>
      <c r="P9" s="74">
        <v>0</v>
      </c>
    </row>
    <row r="10" spans="1:16" ht="15" customHeight="1" x14ac:dyDescent="0.2">
      <c r="A10" s="111"/>
      <c r="B10" s="114"/>
      <c r="C10" s="84" t="s">
        <v>48</v>
      </c>
      <c r="D10" s="44">
        <v>183</v>
      </c>
      <c r="E10" s="53">
        <v>0.23106099999999999</v>
      </c>
      <c r="F10" s="44">
        <v>94509.261306</v>
      </c>
      <c r="G10" s="66">
        <v>9.8361000000000004E-2</v>
      </c>
      <c r="H10" s="43">
        <v>75</v>
      </c>
      <c r="I10" s="44">
        <v>105673.694688</v>
      </c>
      <c r="J10" s="74">
        <v>0.17333299999999999</v>
      </c>
      <c r="K10" s="44">
        <v>108</v>
      </c>
      <c r="L10" s="44">
        <v>86756.182568999997</v>
      </c>
      <c r="M10" s="66">
        <v>4.6295999999999997E-2</v>
      </c>
      <c r="N10" s="43">
        <v>0</v>
      </c>
      <c r="O10" s="44">
        <v>0</v>
      </c>
      <c r="P10" s="74">
        <v>0</v>
      </c>
    </row>
    <row r="11" spans="1:16" ht="15" customHeight="1" x14ac:dyDescent="0.2">
      <c r="A11" s="111"/>
      <c r="B11" s="114"/>
      <c r="C11" s="84" t="s">
        <v>49</v>
      </c>
      <c r="D11" s="44">
        <v>383</v>
      </c>
      <c r="E11" s="53">
        <v>0.167542</v>
      </c>
      <c r="F11" s="44">
        <v>106208.895878</v>
      </c>
      <c r="G11" s="66">
        <v>0.24282000000000001</v>
      </c>
      <c r="H11" s="43">
        <v>157</v>
      </c>
      <c r="I11" s="44">
        <v>125557.084006</v>
      </c>
      <c r="J11" s="74">
        <v>0.38216600000000001</v>
      </c>
      <c r="K11" s="44">
        <v>226</v>
      </c>
      <c r="L11" s="44">
        <v>92767.897931</v>
      </c>
      <c r="M11" s="66">
        <v>0.14601800000000001</v>
      </c>
      <c r="N11" s="43">
        <v>0</v>
      </c>
      <c r="O11" s="44">
        <v>0</v>
      </c>
      <c r="P11" s="74">
        <v>0</v>
      </c>
    </row>
    <row r="12" spans="1:16" ht="15" customHeight="1" x14ac:dyDescent="0.2">
      <c r="A12" s="111"/>
      <c r="B12" s="114"/>
      <c r="C12" s="84" t="s">
        <v>50</v>
      </c>
      <c r="D12" s="44">
        <v>422</v>
      </c>
      <c r="E12" s="53">
        <v>0.14796599999999999</v>
      </c>
      <c r="F12" s="44">
        <v>121304.57505299999</v>
      </c>
      <c r="G12" s="66">
        <v>0.43838899999999997</v>
      </c>
      <c r="H12" s="43">
        <v>164</v>
      </c>
      <c r="I12" s="44">
        <v>130350.99565500001</v>
      </c>
      <c r="J12" s="74">
        <v>0.45731699999999997</v>
      </c>
      <c r="K12" s="44">
        <v>258</v>
      </c>
      <c r="L12" s="44">
        <v>115554.137151</v>
      </c>
      <c r="M12" s="66">
        <v>0.42635699999999999</v>
      </c>
      <c r="N12" s="43">
        <v>0</v>
      </c>
      <c r="O12" s="44">
        <v>0</v>
      </c>
      <c r="P12" s="74">
        <v>0</v>
      </c>
    </row>
    <row r="13" spans="1:16" ht="15" customHeight="1" x14ac:dyDescent="0.2">
      <c r="A13" s="111"/>
      <c r="B13" s="114"/>
      <c r="C13" s="84" t="s">
        <v>51</v>
      </c>
      <c r="D13" s="44">
        <v>329</v>
      </c>
      <c r="E13" s="53">
        <v>0.121852</v>
      </c>
      <c r="F13" s="44">
        <v>142302.35722199999</v>
      </c>
      <c r="G13" s="66">
        <v>0.71732499999999999</v>
      </c>
      <c r="H13" s="43">
        <v>139</v>
      </c>
      <c r="I13" s="44">
        <v>161131.85847400001</v>
      </c>
      <c r="J13" s="74">
        <v>0.87769799999999998</v>
      </c>
      <c r="K13" s="44">
        <v>190</v>
      </c>
      <c r="L13" s="44">
        <v>128527.090516</v>
      </c>
      <c r="M13" s="66">
        <v>0.6</v>
      </c>
      <c r="N13" s="43">
        <v>0</v>
      </c>
      <c r="O13" s="44">
        <v>0</v>
      </c>
      <c r="P13" s="74">
        <v>0</v>
      </c>
    </row>
    <row r="14" spans="1:16" s="3" customFormat="1" ht="15" customHeight="1" x14ac:dyDescent="0.2">
      <c r="A14" s="111"/>
      <c r="B14" s="114"/>
      <c r="C14" s="84" t="s">
        <v>52</v>
      </c>
      <c r="D14" s="35">
        <v>251</v>
      </c>
      <c r="E14" s="55">
        <v>0.10449600000000001</v>
      </c>
      <c r="F14" s="35">
        <v>149755.316609</v>
      </c>
      <c r="G14" s="68">
        <v>0.828685</v>
      </c>
      <c r="H14" s="43">
        <v>89</v>
      </c>
      <c r="I14" s="44">
        <v>167870.42720400001</v>
      </c>
      <c r="J14" s="74">
        <v>0.86516899999999997</v>
      </c>
      <c r="K14" s="35">
        <v>162</v>
      </c>
      <c r="L14" s="35">
        <v>139803.18794900001</v>
      </c>
      <c r="M14" s="68">
        <v>0.80864199999999997</v>
      </c>
      <c r="N14" s="43">
        <v>0</v>
      </c>
      <c r="O14" s="44">
        <v>0</v>
      </c>
      <c r="P14" s="74">
        <v>0</v>
      </c>
    </row>
    <row r="15" spans="1:16" ht="15" customHeight="1" x14ac:dyDescent="0.2">
      <c r="A15" s="111"/>
      <c r="B15" s="114"/>
      <c r="C15" s="84" t="s">
        <v>53</v>
      </c>
      <c r="D15" s="44">
        <v>172</v>
      </c>
      <c r="E15" s="53">
        <v>8.7531999999999999E-2</v>
      </c>
      <c r="F15" s="44">
        <v>151228.27217499999</v>
      </c>
      <c r="G15" s="66">
        <v>0.73837200000000003</v>
      </c>
      <c r="H15" s="43">
        <v>69</v>
      </c>
      <c r="I15" s="44">
        <v>149397.80712099999</v>
      </c>
      <c r="J15" s="74">
        <v>0.65217400000000003</v>
      </c>
      <c r="K15" s="44">
        <v>103</v>
      </c>
      <c r="L15" s="44">
        <v>152454.50604599999</v>
      </c>
      <c r="M15" s="66">
        <v>0.79611699999999996</v>
      </c>
      <c r="N15" s="43">
        <v>0</v>
      </c>
      <c r="O15" s="44">
        <v>0</v>
      </c>
      <c r="P15" s="74">
        <v>0</v>
      </c>
    </row>
    <row r="16" spans="1:16" ht="15" customHeight="1" x14ac:dyDescent="0.2">
      <c r="A16" s="111"/>
      <c r="B16" s="114"/>
      <c r="C16" s="84" t="s">
        <v>54</v>
      </c>
      <c r="D16" s="44">
        <v>153</v>
      </c>
      <c r="E16" s="53">
        <v>9.4095999999999999E-2</v>
      </c>
      <c r="F16" s="44">
        <v>154690.194414</v>
      </c>
      <c r="G16" s="66">
        <v>0.62745099999999998</v>
      </c>
      <c r="H16" s="43">
        <v>65</v>
      </c>
      <c r="I16" s="44">
        <v>139614.26066100001</v>
      </c>
      <c r="J16" s="74">
        <v>0.26153799999999999</v>
      </c>
      <c r="K16" s="44">
        <v>88</v>
      </c>
      <c r="L16" s="44">
        <v>165825.8273</v>
      </c>
      <c r="M16" s="66">
        <v>0.89772700000000005</v>
      </c>
      <c r="N16" s="43">
        <v>0</v>
      </c>
      <c r="O16" s="44">
        <v>0</v>
      </c>
      <c r="P16" s="74">
        <v>0</v>
      </c>
    </row>
    <row r="17" spans="1:16" ht="15" customHeight="1" x14ac:dyDescent="0.2">
      <c r="A17" s="111"/>
      <c r="B17" s="114"/>
      <c r="C17" s="84" t="s">
        <v>55</v>
      </c>
      <c r="D17" s="44">
        <v>164</v>
      </c>
      <c r="E17" s="53">
        <v>0.12321600000000001</v>
      </c>
      <c r="F17" s="44">
        <v>153073.88252700001</v>
      </c>
      <c r="G17" s="66">
        <v>0.45731699999999997</v>
      </c>
      <c r="H17" s="43">
        <v>89</v>
      </c>
      <c r="I17" s="44">
        <v>143657.090261</v>
      </c>
      <c r="J17" s="74">
        <v>0.303371</v>
      </c>
      <c r="K17" s="44">
        <v>75</v>
      </c>
      <c r="L17" s="44">
        <v>164248.476016</v>
      </c>
      <c r="M17" s="66">
        <v>0.64</v>
      </c>
      <c r="N17" s="43">
        <v>0</v>
      </c>
      <c r="O17" s="44">
        <v>0</v>
      </c>
      <c r="P17" s="74">
        <v>0</v>
      </c>
    </row>
    <row r="18" spans="1:16" s="3" customFormat="1" ht="15" customHeight="1" x14ac:dyDescent="0.2">
      <c r="A18" s="111"/>
      <c r="B18" s="114"/>
      <c r="C18" s="84" t="s">
        <v>56</v>
      </c>
      <c r="D18" s="35">
        <v>218</v>
      </c>
      <c r="E18" s="55">
        <v>8.9897000000000005E-2</v>
      </c>
      <c r="F18" s="35">
        <v>165472.243445</v>
      </c>
      <c r="G18" s="68">
        <v>0.31192700000000001</v>
      </c>
      <c r="H18" s="43">
        <v>87</v>
      </c>
      <c r="I18" s="44">
        <v>138309.10061299999</v>
      </c>
      <c r="J18" s="74">
        <v>8.0460000000000004E-2</v>
      </c>
      <c r="K18" s="35">
        <v>131</v>
      </c>
      <c r="L18" s="35">
        <v>183511.88792199999</v>
      </c>
      <c r="M18" s="68">
        <v>0.46564899999999998</v>
      </c>
      <c r="N18" s="43">
        <v>0</v>
      </c>
      <c r="O18" s="44">
        <v>0</v>
      </c>
      <c r="P18" s="74">
        <v>0</v>
      </c>
    </row>
    <row r="19" spans="1:16" s="3" customFormat="1" ht="15" customHeight="1" x14ac:dyDescent="0.2">
      <c r="A19" s="112"/>
      <c r="B19" s="115"/>
      <c r="C19" s="85" t="s">
        <v>9</v>
      </c>
      <c r="D19" s="46">
        <v>2306</v>
      </c>
      <c r="E19" s="54">
        <v>0.124844</v>
      </c>
      <c r="F19" s="46">
        <v>133237.57779700001</v>
      </c>
      <c r="G19" s="67">
        <v>0.48178700000000002</v>
      </c>
      <c r="H19" s="87">
        <v>942</v>
      </c>
      <c r="I19" s="46">
        <v>139638.128</v>
      </c>
      <c r="J19" s="75">
        <v>0.47346100000000002</v>
      </c>
      <c r="K19" s="46">
        <v>1364</v>
      </c>
      <c r="L19" s="46">
        <v>128817.256469</v>
      </c>
      <c r="M19" s="67">
        <v>0.487537</v>
      </c>
      <c r="N19" s="87">
        <v>0</v>
      </c>
      <c r="O19" s="46">
        <v>0</v>
      </c>
      <c r="P19" s="75">
        <v>0</v>
      </c>
    </row>
    <row r="20" spans="1:16" ht="15" customHeight="1" x14ac:dyDescent="0.2">
      <c r="A20" s="110">
        <v>2</v>
      </c>
      <c r="B20" s="113" t="s">
        <v>57</v>
      </c>
      <c r="C20" s="84" t="s">
        <v>46</v>
      </c>
      <c r="D20" s="44">
        <v>7</v>
      </c>
      <c r="E20" s="53">
        <v>0.368421</v>
      </c>
      <c r="F20" s="44">
        <v>4789.4285710000004</v>
      </c>
      <c r="G20" s="66">
        <v>0</v>
      </c>
      <c r="H20" s="43">
        <v>4</v>
      </c>
      <c r="I20" s="44">
        <v>4815.75</v>
      </c>
      <c r="J20" s="74">
        <v>0</v>
      </c>
      <c r="K20" s="44">
        <v>3</v>
      </c>
      <c r="L20" s="44">
        <v>4754.3333329999996</v>
      </c>
      <c r="M20" s="66">
        <v>0</v>
      </c>
      <c r="N20" s="43">
        <v>0</v>
      </c>
      <c r="O20" s="44">
        <v>0</v>
      </c>
      <c r="P20" s="74">
        <v>0</v>
      </c>
    </row>
    <row r="21" spans="1:16" ht="15" customHeight="1" x14ac:dyDescent="0.2">
      <c r="A21" s="111"/>
      <c r="B21" s="114"/>
      <c r="C21" s="84" t="s">
        <v>47</v>
      </c>
      <c r="D21" s="44">
        <v>19</v>
      </c>
      <c r="E21" s="53">
        <v>0.26027400000000001</v>
      </c>
      <c r="F21" s="44">
        <v>128705.736842</v>
      </c>
      <c r="G21" s="66">
        <v>0.105263</v>
      </c>
      <c r="H21" s="43">
        <v>8</v>
      </c>
      <c r="I21" s="44">
        <v>141339.25</v>
      </c>
      <c r="J21" s="74">
        <v>0.25</v>
      </c>
      <c r="K21" s="44">
        <v>11</v>
      </c>
      <c r="L21" s="44">
        <v>119517.727273</v>
      </c>
      <c r="M21" s="66">
        <v>0</v>
      </c>
      <c r="N21" s="43">
        <v>0</v>
      </c>
      <c r="O21" s="44">
        <v>0</v>
      </c>
      <c r="P21" s="74">
        <v>0</v>
      </c>
    </row>
    <row r="22" spans="1:16" ht="15" customHeight="1" x14ac:dyDescent="0.2">
      <c r="A22" s="111"/>
      <c r="B22" s="114"/>
      <c r="C22" s="84" t="s">
        <v>48</v>
      </c>
      <c r="D22" s="44">
        <v>103</v>
      </c>
      <c r="E22" s="53">
        <v>0.130051</v>
      </c>
      <c r="F22" s="44">
        <v>135356.89320399999</v>
      </c>
      <c r="G22" s="66">
        <v>5.8251999999999998E-2</v>
      </c>
      <c r="H22" s="43">
        <v>43</v>
      </c>
      <c r="I22" s="44">
        <v>133616.48837199999</v>
      </c>
      <c r="J22" s="74">
        <v>4.6511999999999998E-2</v>
      </c>
      <c r="K22" s="44">
        <v>60</v>
      </c>
      <c r="L22" s="44">
        <v>136604.18333299999</v>
      </c>
      <c r="M22" s="66">
        <v>6.6667000000000004E-2</v>
      </c>
      <c r="N22" s="43">
        <v>0</v>
      </c>
      <c r="O22" s="44">
        <v>0</v>
      </c>
      <c r="P22" s="74">
        <v>0</v>
      </c>
    </row>
    <row r="23" spans="1:16" ht="15" customHeight="1" x14ac:dyDescent="0.2">
      <c r="A23" s="111"/>
      <c r="B23" s="114"/>
      <c r="C23" s="84" t="s">
        <v>49</v>
      </c>
      <c r="D23" s="44">
        <v>102</v>
      </c>
      <c r="E23" s="53">
        <v>4.4618999999999999E-2</v>
      </c>
      <c r="F23" s="44">
        <v>155370.81372500001</v>
      </c>
      <c r="G23" s="66">
        <v>0.24509800000000001</v>
      </c>
      <c r="H23" s="43">
        <v>43</v>
      </c>
      <c r="I23" s="44">
        <v>153783.11627900001</v>
      </c>
      <c r="J23" s="74">
        <v>0.16279099999999999</v>
      </c>
      <c r="K23" s="44">
        <v>59</v>
      </c>
      <c r="L23" s="44">
        <v>156527.94915299999</v>
      </c>
      <c r="M23" s="66">
        <v>0.305085</v>
      </c>
      <c r="N23" s="43">
        <v>0</v>
      </c>
      <c r="O23" s="44">
        <v>0</v>
      </c>
      <c r="P23" s="74">
        <v>0</v>
      </c>
    </row>
    <row r="24" spans="1:16" ht="15" customHeight="1" x14ac:dyDescent="0.2">
      <c r="A24" s="111"/>
      <c r="B24" s="114"/>
      <c r="C24" s="84" t="s">
        <v>50</v>
      </c>
      <c r="D24" s="44">
        <v>43</v>
      </c>
      <c r="E24" s="53">
        <v>1.5077E-2</v>
      </c>
      <c r="F24" s="44">
        <v>191335.37209300001</v>
      </c>
      <c r="G24" s="66">
        <v>0.34883700000000001</v>
      </c>
      <c r="H24" s="43">
        <v>13</v>
      </c>
      <c r="I24" s="44">
        <v>274073.07692299999</v>
      </c>
      <c r="J24" s="74">
        <v>0.92307700000000004</v>
      </c>
      <c r="K24" s="44">
        <v>30</v>
      </c>
      <c r="L24" s="44">
        <v>155482.36666699999</v>
      </c>
      <c r="M24" s="66">
        <v>0.1</v>
      </c>
      <c r="N24" s="43">
        <v>0</v>
      </c>
      <c r="O24" s="44">
        <v>0</v>
      </c>
      <c r="P24" s="74">
        <v>0</v>
      </c>
    </row>
    <row r="25" spans="1:16" ht="15" customHeight="1" x14ac:dyDescent="0.2">
      <c r="A25" s="111"/>
      <c r="B25" s="114"/>
      <c r="C25" s="84" t="s">
        <v>51</v>
      </c>
      <c r="D25" s="44">
        <v>51</v>
      </c>
      <c r="E25" s="53">
        <v>1.8889E-2</v>
      </c>
      <c r="F25" s="44">
        <v>196073.72549000001</v>
      </c>
      <c r="G25" s="66">
        <v>0.56862699999999999</v>
      </c>
      <c r="H25" s="43">
        <v>16</v>
      </c>
      <c r="I25" s="44">
        <v>189642.3125</v>
      </c>
      <c r="J25" s="74">
        <v>0.6875</v>
      </c>
      <c r="K25" s="44">
        <v>35</v>
      </c>
      <c r="L25" s="44">
        <v>199013.8</v>
      </c>
      <c r="M25" s="66">
        <v>0.51428600000000002</v>
      </c>
      <c r="N25" s="43">
        <v>0</v>
      </c>
      <c r="O25" s="44">
        <v>0</v>
      </c>
      <c r="P25" s="74">
        <v>0</v>
      </c>
    </row>
    <row r="26" spans="1:16" s="3" customFormat="1" ht="15" customHeight="1" x14ac:dyDescent="0.2">
      <c r="A26" s="111"/>
      <c r="B26" s="114"/>
      <c r="C26" s="84" t="s">
        <v>52</v>
      </c>
      <c r="D26" s="35">
        <v>31</v>
      </c>
      <c r="E26" s="55">
        <v>1.2906000000000001E-2</v>
      </c>
      <c r="F26" s="35">
        <v>165147.387097</v>
      </c>
      <c r="G26" s="68">
        <v>0.25806499999999999</v>
      </c>
      <c r="H26" s="43">
        <v>12</v>
      </c>
      <c r="I26" s="44">
        <v>146072.25</v>
      </c>
      <c r="J26" s="74">
        <v>0</v>
      </c>
      <c r="K26" s="35">
        <v>19</v>
      </c>
      <c r="L26" s="35">
        <v>177194.84210499999</v>
      </c>
      <c r="M26" s="68">
        <v>0.42105300000000001</v>
      </c>
      <c r="N26" s="43">
        <v>0</v>
      </c>
      <c r="O26" s="44">
        <v>0</v>
      </c>
      <c r="P26" s="74">
        <v>0</v>
      </c>
    </row>
    <row r="27" spans="1:16" ht="15" customHeight="1" x14ac:dyDescent="0.2">
      <c r="A27" s="111"/>
      <c r="B27" s="114"/>
      <c r="C27" s="84" t="s">
        <v>53</v>
      </c>
      <c r="D27" s="44">
        <v>18</v>
      </c>
      <c r="E27" s="53">
        <v>9.1599999999999997E-3</v>
      </c>
      <c r="F27" s="44">
        <v>181239.27777799999</v>
      </c>
      <c r="G27" s="66">
        <v>0.33333299999999999</v>
      </c>
      <c r="H27" s="43">
        <v>7</v>
      </c>
      <c r="I27" s="44">
        <v>186880.142857</v>
      </c>
      <c r="J27" s="74">
        <v>0.14285700000000001</v>
      </c>
      <c r="K27" s="44">
        <v>11</v>
      </c>
      <c r="L27" s="44">
        <v>177649.63636400001</v>
      </c>
      <c r="M27" s="66">
        <v>0.45454499999999998</v>
      </c>
      <c r="N27" s="43">
        <v>0</v>
      </c>
      <c r="O27" s="44">
        <v>0</v>
      </c>
      <c r="P27" s="74">
        <v>0</v>
      </c>
    </row>
    <row r="28" spans="1:16" ht="15" customHeight="1" x14ac:dyDescent="0.2">
      <c r="A28" s="111"/>
      <c r="B28" s="114"/>
      <c r="C28" s="84" t="s">
        <v>54</v>
      </c>
      <c r="D28" s="44">
        <v>9</v>
      </c>
      <c r="E28" s="53">
        <v>5.535E-3</v>
      </c>
      <c r="F28" s="44">
        <v>194162.33333299999</v>
      </c>
      <c r="G28" s="66">
        <v>0.111111</v>
      </c>
      <c r="H28" s="43">
        <v>2</v>
      </c>
      <c r="I28" s="44">
        <v>205594.5</v>
      </c>
      <c r="J28" s="74">
        <v>0.5</v>
      </c>
      <c r="K28" s="44">
        <v>7</v>
      </c>
      <c r="L28" s="44">
        <v>190896</v>
      </c>
      <c r="M28" s="66">
        <v>0</v>
      </c>
      <c r="N28" s="43">
        <v>0</v>
      </c>
      <c r="O28" s="44">
        <v>0</v>
      </c>
      <c r="P28" s="74">
        <v>0</v>
      </c>
    </row>
    <row r="29" spans="1:16" ht="15" customHeight="1" x14ac:dyDescent="0.2">
      <c r="A29" s="111"/>
      <c r="B29" s="114"/>
      <c r="C29" s="84" t="s">
        <v>55</v>
      </c>
      <c r="D29" s="44">
        <v>3</v>
      </c>
      <c r="E29" s="53">
        <v>2.2539999999999999E-3</v>
      </c>
      <c r="F29" s="44">
        <v>198989.33333299999</v>
      </c>
      <c r="G29" s="66">
        <v>0.33333299999999999</v>
      </c>
      <c r="H29" s="43">
        <v>2</v>
      </c>
      <c r="I29" s="44">
        <v>125433</v>
      </c>
      <c r="J29" s="74">
        <v>0.5</v>
      </c>
      <c r="K29" s="44">
        <v>1</v>
      </c>
      <c r="L29" s="44">
        <v>346102</v>
      </c>
      <c r="M29" s="66">
        <v>0</v>
      </c>
      <c r="N29" s="43">
        <v>0</v>
      </c>
      <c r="O29" s="44">
        <v>0</v>
      </c>
      <c r="P29" s="74">
        <v>0</v>
      </c>
    </row>
    <row r="30" spans="1:16" s="3" customFormat="1" ht="15" customHeight="1" x14ac:dyDescent="0.2">
      <c r="A30" s="111"/>
      <c r="B30" s="114"/>
      <c r="C30" s="84" t="s">
        <v>56</v>
      </c>
      <c r="D30" s="35">
        <v>9</v>
      </c>
      <c r="E30" s="55">
        <v>3.7109999999999999E-3</v>
      </c>
      <c r="F30" s="35">
        <v>87407.222221999997</v>
      </c>
      <c r="G30" s="68">
        <v>0.111111</v>
      </c>
      <c r="H30" s="43">
        <v>9</v>
      </c>
      <c r="I30" s="44">
        <v>87407.222221999997</v>
      </c>
      <c r="J30" s="74">
        <v>0.111111</v>
      </c>
      <c r="K30" s="35">
        <v>0</v>
      </c>
      <c r="L30" s="35">
        <v>0</v>
      </c>
      <c r="M30" s="68">
        <v>0</v>
      </c>
      <c r="N30" s="43">
        <v>0</v>
      </c>
      <c r="O30" s="44">
        <v>0</v>
      </c>
      <c r="P30" s="74">
        <v>0</v>
      </c>
    </row>
    <row r="31" spans="1:16" s="3" customFormat="1" ht="15" customHeight="1" x14ac:dyDescent="0.2">
      <c r="A31" s="112"/>
      <c r="B31" s="115"/>
      <c r="C31" s="85" t="s">
        <v>9</v>
      </c>
      <c r="D31" s="46">
        <v>395</v>
      </c>
      <c r="E31" s="54">
        <v>2.1385000000000001E-2</v>
      </c>
      <c r="F31" s="46">
        <v>156983.972152</v>
      </c>
      <c r="G31" s="67">
        <v>0.23797499999999999</v>
      </c>
      <c r="H31" s="87">
        <v>159</v>
      </c>
      <c r="I31" s="46">
        <v>154812.169811</v>
      </c>
      <c r="J31" s="75">
        <v>0.23899400000000001</v>
      </c>
      <c r="K31" s="46">
        <v>236</v>
      </c>
      <c r="L31" s="46">
        <v>158447.17796599999</v>
      </c>
      <c r="M31" s="67">
        <v>0.237288</v>
      </c>
      <c r="N31" s="87">
        <v>0</v>
      </c>
      <c r="O31" s="46">
        <v>0</v>
      </c>
      <c r="P31" s="75">
        <v>0</v>
      </c>
    </row>
    <row r="32" spans="1:16" ht="15" customHeight="1" x14ac:dyDescent="0.2">
      <c r="A32" s="110">
        <v>3</v>
      </c>
      <c r="B32" s="113" t="s">
        <v>58</v>
      </c>
      <c r="C32" s="84" t="s">
        <v>46</v>
      </c>
      <c r="D32" s="44">
        <v>4</v>
      </c>
      <c r="E32" s="44">
        <v>0</v>
      </c>
      <c r="F32" s="44">
        <v>-49423.291362999997</v>
      </c>
      <c r="G32" s="66">
        <v>0</v>
      </c>
      <c r="H32" s="43">
        <v>3</v>
      </c>
      <c r="I32" s="44">
        <v>-77688.306668000005</v>
      </c>
      <c r="J32" s="74">
        <v>0</v>
      </c>
      <c r="K32" s="44">
        <v>1</v>
      </c>
      <c r="L32" s="44">
        <v>-35312.718234</v>
      </c>
      <c r="M32" s="66">
        <v>0</v>
      </c>
      <c r="N32" s="43">
        <v>0</v>
      </c>
      <c r="O32" s="44">
        <v>0</v>
      </c>
      <c r="P32" s="74">
        <v>0</v>
      </c>
    </row>
    <row r="33" spans="1:16" ht="15" customHeight="1" x14ac:dyDescent="0.2">
      <c r="A33" s="111"/>
      <c r="B33" s="114"/>
      <c r="C33" s="84" t="s">
        <v>47</v>
      </c>
      <c r="D33" s="44">
        <v>-9</v>
      </c>
      <c r="E33" s="44">
        <v>0</v>
      </c>
      <c r="F33" s="44">
        <v>33795.191589000002</v>
      </c>
      <c r="G33" s="66">
        <v>-7.3307999999999998E-2</v>
      </c>
      <c r="H33" s="43">
        <v>1</v>
      </c>
      <c r="I33" s="44">
        <v>12551.368409000001</v>
      </c>
      <c r="J33" s="74">
        <v>-0.17857100000000001</v>
      </c>
      <c r="K33" s="44">
        <v>-10</v>
      </c>
      <c r="L33" s="44">
        <v>35899.627464999998</v>
      </c>
      <c r="M33" s="66">
        <v>-9.5238000000000003E-2</v>
      </c>
      <c r="N33" s="43">
        <v>0</v>
      </c>
      <c r="O33" s="44">
        <v>0</v>
      </c>
      <c r="P33" s="74">
        <v>0</v>
      </c>
    </row>
    <row r="34" spans="1:16" ht="15" customHeight="1" x14ac:dyDescent="0.2">
      <c r="A34" s="111"/>
      <c r="B34" s="114"/>
      <c r="C34" s="84" t="s">
        <v>48</v>
      </c>
      <c r="D34" s="44">
        <v>-80</v>
      </c>
      <c r="E34" s="44">
        <v>0</v>
      </c>
      <c r="F34" s="44">
        <v>40847.631898</v>
      </c>
      <c r="G34" s="66">
        <v>-4.0107999999999998E-2</v>
      </c>
      <c r="H34" s="43">
        <v>-32</v>
      </c>
      <c r="I34" s="44">
        <v>27942.793684</v>
      </c>
      <c r="J34" s="74">
        <v>-0.12682199999999999</v>
      </c>
      <c r="K34" s="44">
        <v>-48</v>
      </c>
      <c r="L34" s="44">
        <v>49848.000764999997</v>
      </c>
      <c r="M34" s="66">
        <v>2.0369999999999999E-2</v>
      </c>
      <c r="N34" s="43">
        <v>0</v>
      </c>
      <c r="O34" s="44">
        <v>0</v>
      </c>
      <c r="P34" s="74">
        <v>0</v>
      </c>
    </row>
    <row r="35" spans="1:16" ht="15" customHeight="1" x14ac:dyDescent="0.2">
      <c r="A35" s="111"/>
      <c r="B35" s="114"/>
      <c r="C35" s="84" t="s">
        <v>49</v>
      </c>
      <c r="D35" s="44">
        <v>-281</v>
      </c>
      <c r="E35" s="44">
        <v>0</v>
      </c>
      <c r="F35" s="44">
        <v>49161.917847999997</v>
      </c>
      <c r="G35" s="66">
        <v>2.2780000000000001E-3</v>
      </c>
      <c r="H35" s="43">
        <v>-114</v>
      </c>
      <c r="I35" s="44">
        <v>28226.032273000001</v>
      </c>
      <c r="J35" s="74">
        <v>-0.21937499999999999</v>
      </c>
      <c r="K35" s="44">
        <v>-167</v>
      </c>
      <c r="L35" s="44">
        <v>63760.051222000002</v>
      </c>
      <c r="M35" s="66">
        <v>0.15906699999999999</v>
      </c>
      <c r="N35" s="43">
        <v>0</v>
      </c>
      <c r="O35" s="44">
        <v>0</v>
      </c>
      <c r="P35" s="74">
        <v>0</v>
      </c>
    </row>
    <row r="36" spans="1:16" ht="15" customHeight="1" x14ac:dyDescent="0.2">
      <c r="A36" s="111"/>
      <c r="B36" s="114"/>
      <c r="C36" s="84" t="s">
        <v>50</v>
      </c>
      <c r="D36" s="44">
        <v>-379</v>
      </c>
      <c r="E36" s="44">
        <v>0</v>
      </c>
      <c r="F36" s="44">
        <v>70030.797040000005</v>
      </c>
      <c r="G36" s="66">
        <v>-8.9551000000000006E-2</v>
      </c>
      <c r="H36" s="43">
        <v>-151</v>
      </c>
      <c r="I36" s="44">
        <v>143722.08126800001</v>
      </c>
      <c r="J36" s="74">
        <v>0.46576000000000001</v>
      </c>
      <c r="K36" s="44">
        <v>-228</v>
      </c>
      <c r="L36" s="44">
        <v>39928.229515999999</v>
      </c>
      <c r="M36" s="66">
        <v>-0.32635700000000001</v>
      </c>
      <c r="N36" s="43">
        <v>0</v>
      </c>
      <c r="O36" s="44">
        <v>0</v>
      </c>
      <c r="P36" s="74">
        <v>0</v>
      </c>
    </row>
    <row r="37" spans="1:16" ht="15" customHeight="1" x14ac:dyDescent="0.2">
      <c r="A37" s="111"/>
      <c r="B37" s="114"/>
      <c r="C37" s="84" t="s">
        <v>51</v>
      </c>
      <c r="D37" s="44">
        <v>-278</v>
      </c>
      <c r="E37" s="44">
        <v>0</v>
      </c>
      <c r="F37" s="44">
        <v>53771.368268999999</v>
      </c>
      <c r="G37" s="66">
        <v>-0.148698</v>
      </c>
      <c r="H37" s="43">
        <v>-123</v>
      </c>
      <c r="I37" s="44">
        <v>28510.454025999999</v>
      </c>
      <c r="J37" s="74">
        <v>-0.19019800000000001</v>
      </c>
      <c r="K37" s="44">
        <v>-155</v>
      </c>
      <c r="L37" s="44">
        <v>70486.709484000006</v>
      </c>
      <c r="M37" s="66">
        <v>-8.5713999999999999E-2</v>
      </c>
      <c r="N37" s="43">
        <v>0</v>
      </c>
      <c r="O37" s="44">
        <v>0</v>
      </c>
      <c r="P37" s="74">
        <v>0</v>
      </c>
    </row>
    <row r="38" spans="1:16" s="3" customFormat="1" ht="15" customHeight="1" x14ac:dyDescent="0.2">
      <c r="A38" s="111"/>
      <c r="B38" s="114"/>
      <c r="C38" s="84" t="s">
        <v>52</v>
      </c>
      <c r="D38" s="35">
        <v>-220</v>
      </c>
      <c r="E38" s="35">
        <v>0</v>
      </c>
      <c r="F38" s="35">
        <v>15392.070487999999</v>
      </c>
      <c r="G38" s="68">
        <v>-0.57062100000000004</v>
      </c>
      <c r="H38" s="43">
        <v>-77</v>
      </c>
      <c r="I38" s="44">
        <v>-21798.177204</v>
      </c>
      <c r="J38" s="74">
        <v>-0.86516899999999997</v>
      </c>
      <c r="K38" s="35">
        <v>-143</v>
      </c>
      <c r="L38" s="35">
        <v>37391.654156999997</v>
      </c>
      <c r="M38" s="68">
        <v>-0.38758900000000002</v>
      </c>
      <c r="N38" s="43">
        <v>0</v>
      </c>
      <c r="O38" s="44">
        <v>0</v>
      </c>
      <c r="P38" s="74">
        <v>0</v>
      </c>
    </row>
    <row r="39" spans="1:16" ht="15" customHeight="1" x14ac:dyDescent="0.2">
      <c r="A39" s="111"/>
      <c r="B39" s="114"/>
      <c r="C39" s="84" t="s">
        <v>53</v>
      </c>
      <c r="D39" s="44">
        <v>-154</v>
      </c>
      <c r="E39" s="44">
        <v>0</v>
      </c>
      <c r="F39" s="44">
        <v>30011.005603000001</v>
      </c>
      <c r="G39" s="66">
        <v>-0.40503899999999998</v>
      </c>
      <c r="H39" s="43">
        <v>-62</v>
      </c>
      <c r="I39" s="44">
        <v>37482.335736000001</v>
      </c>
      <c r="J39" s="74">
        <v>-0.50931700000000002</v>
      </c>
      <c r="K39" s="44">
        <v>-92</v>
      </c>
      <c r="L39" s="44">
        <v>25195.130316999999</v>
      </c>
      <c r="M39" s="66">
        <v>-0.34157100000000001</v>
      </c>
      <c r="N39" s="43">
        <v>0</v>
      </c>
      <c r="O39" s="44">
        <v>0</v>
      </c>
      <c r="P39" s="74">
        <v>0</v>
      </c>
    </row>
    <row r="40" spans="1:16" ht="15" customHeight="1" x14ac:dyDescent="0.2">
      <c r="A40" s="111"/>
      <c r="B40" s="114"/>
      <c r="C40" s="84" t="s">
        <v>54</v>
      </c>
      <c r="D40" s="44">
        <v>-144</v>
      </c>
      <c r="E40" s="44">
        <v>0</v>
      </c>
      <c r="F40" s="44">
        <v>39472.138918999997</v>
      </c>
      <c r="G40" s="66">
        <v>-0.51634000000000002</v>
      </c>
      <c r="H40" s="43">
        <v>-63</v>
      </c>
      <c r="I40" s="44">
        <v>65980.239339000007</v>
      </c>
      <c r="J40" s="74">
        <v>0.23846200000000001</v>
      </c>
      <c r="K40" s="44">
        <v>-81</v>
      </c>
      <c r="L40" s="44">
        <v>25070.172699999999</v>
      </c>
      <c r="M40" s="66">
        <v>-0.89772700000000005</v>
      </c>
      <c r="N40" s="43">
        <v>0</v>
      </c>
      <c r="O40" s="44">
        <v>0</v>
      </c>
      <c r="P40" s="74">
        <v>0</v>
      </c>
    </row>
    <row r="41" spans="1:16" ht="15" customHeight="1" x14ac:dyDescent="0.2">
      <c r="A41" s="111"/>
      <c r="B41" s="114"/>
      <c r="C41" s="84" t="s">
        <v>55</v>
      </c>
      <c r="D41" s="44">
        <v>-161</v>
      </c>
      <c r="E41" s="44">
        <v>0</v>
      </c>
      <c r="F41" s="44">
        <v>45915.450806000001</v>
      </c>
      <c r="G41" s="66">
        <v>-0.123984</v>
      </c>
      <c r="H41" s="43">
        <v>-87</v>
      </c>
      <c r="I41" s="44">
        <v>-18224.090261000001</v>
      </c>
      <c r="J41" s="74">
        <v>0.196629</v>
      </c>
      <c r="K41" s="44">
        <v>-74</v>
      </c>
      <c r="L41" s="44">
        <v>181853.523984</v>
      </c>
      <c r="M41" s="66">
        <v>-0.64</v>
      </c>
      <c r="N41" s="43">
        <v>0</v>
      </c>
      <c r="O41" s="44">
        <v>0</v>
      </c>
      <c r="P41" s="74">
        <v>0</v>
      </c>
    </row>
    <row r="42" spans="1:16" s="3" customFormat="1" ht="15" customHeight="1" x14ac:dyDescent="0.2">
      <c r="A42" s="111"/>
      <c r="B42" s="114"/>
      <c r="C42" s="84" t="s">
        <v>56</v>
      </c>
      <c r="D42" s="35">
        <v>-209</v>
      </c>
      <c r="E42" s="35">
        <v>0</v>
      </c>
      <c r="F42" s="35">
        <v>-78065.021223000003</v>
      </c>
      <c r="G42" s="68">
        <v>-0.20081499999999999</v>
      </c>
      <c r="H42" s="43">
        <v>-78</v>
      </c>
      <c r="I42" s="44">
        <v>-50901.878389999998</v>
      </c>
      <c r="J42" s="74">
        <v>3.0651000000000001E-2</v>
      </c>
      <c r="K42" s="35">
        <v>-131</v>
      </c>
      <c r="L42" s="35">
        <v>-183511.88792199999</v>
      </c>
      <c r="M42" s="68">
        <v>-0.46564899999999998</v>
      </c>
      <c r="N42" s="43">
        <v>0</v>
      </c>
      <c r="O42" s="44">
        <v>0</v>
      </c>
      <c r="P42" s="74">
        <v>0</v>
      </c>
    </row>
    <row r="43" spans="1:16" s="3" customFormat="1" ht="15" customHeight="1" x14ac:dyDescent="0.2">
      <c r="A43" s="112"/>
      <c r="B43" s="115"/>
      <c r="C43" s="85" t="s">
        <v>9</v>
      </c>
      <c r="D43" s="46">
        <v>-1911</v>
      </c>
      <c r="E43" s="46">
        <v>0</v>
      </c>
      <c r="F43" s="46">
        <v>23746.394355</v>
      </c>
      <c r="G43" s="67">
        <v>-0.243812</v>
      </c>
      <c r="H43" s="87">
        <v>-783</v>
      </c>
      <c r="I43" s="46">
        <v>15174.041811999999</v>
      </c>
      <c r="J43" s="75">
        <v>-0.23446700000000001</v>
      </c>
      <c r="K43" s="46">
        <v>-1128</v>
      </c>
      <c r="L43" s="46">
        <v>29629.921496999999</v>
      </c>
      <c r="M43" s="67">
        <v>-0.250249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2</v>
      </c>
      <c r="E45" s="53">
        <v>2.7397000000000001E-2</v>
      </c>
      <c r="F45" s="44">
        <v>114747.5</v>
      </c>
      <c r="G45" s="66">
        <v>0</v>
      </c>
      <c r="H45" s="43">
        <v>2</v>
      </c>
      <c r="I45" s="44">
        <v>114747.5</v>
      </c>
      <c r="J45" s="74">
        <v>0</v>
      </c>
      <c r="K45" s="44">
        <v>0</v>
      </c>
      <c r="L45" s="44">
        <v>0</v>
      </c>
      <c r="M45" s="66">
        <v>0</v>
      </c>
      <c r="N45" s="43">
        <v>0</v>
      </c>
      <c r="O45" s="44">
        <v>0</v>
      </c>
      <c r="P45" s="74">
        <v>0</v>
      </c>
    </row>
    <row r="46" spans="1:16" ht="15" customHeight="1" x14ac:dyDescent="0.2">
      <c r="A46" s="111"/>
      <c r="B46" s="114"/>
      <c r="C46" s="84" t="s">
        <v>48</v>
      </c>
      <c r="D46" s="44">
        <v>30</v>
      </c>
      <c r="E46" s="53">
        <v>3.7879000000000003E-2</v>
      </c>
      <c r="F46" s="44">
        <v>161370.26666699999</v>
      </c>
      <c r="G46" s="66">
        <v>0.3</v>
      </c>
      <c r="H46" s="43">
        <v>15</v>
      </c>
      <c r="I46" s="44">
        <v>170515.66666700001</v>
      </c>
      <c r="J46" s="74">
        <v>0.4</v>
      </c>
      <c r="K46" s="44">
        <v>15</v>
      </c>
      <c r="L46" s="44">
        <v>152224.86666699999</v>
      </c>
      <c r="M46" s="66">
        <v>0.2</v>
      </c>
      <c r="N46" s="43">
        <v>0</v>
      </c>
      <c r="O46" s="44">
        <v>0</v>
      </c>
      <c r="P46" s="74">
        <v>0</v>
      </c>
    </row>
    <row r="47" spans="1:16" ht="15" customHeight="1" x14ac:dyDescent="0.2">
      <c r="A47" s="111"/>
      <c r="B47" s="114"/>
      <c r="C47" s="84" t="s">
        <v>49</v>
      </c>
      <c r="D47" s="44">
        <v>75</v>
      </c>
      <c r="E47" s="53">
        <v>3.2807999999999997E-2</v>
      </c>
      <c r="F47" s="44">
        <v>172627.14666699999</v>
      </c>
      <c r="G47" s="66">
        <v>0.49333300000000002</v>
      </c>
      <c r="H47" s="43">
        <v>34</v>
      </c>
      <c r="I47" s="44">
        <v>174348.470588</v>
      </c>
      <c r="J47" s="74">
        <v>0.5</v>
      </c>
      <c r="K47" s="44">
        <v>41</v>
      </c>
      <c r="L47" s="44">
        <v>171199.70731699999</v>
      </c>
      <c r="M47" s="66">
        <v>0.48780499999999999</v>
      </c>
      <c r="N47" s="43">
        <v>0</v>
      </c>
      <c r="O47" s="44">
        <v>0</v>
      </c>
      <c r="P47" s="74">
        <v>0</v>
      </c>
    </row>
    <row r="48" spans="1:16" ht="15" customHeight="1" x14ac:dyDescent="0.2">
      <c r="A48" s="111"/>
      <c r="B48" s="114"/>
      <c r="C48" s="84" t="s">
        <v>50</v>
      </c>
      <c r="D48" s="44">
        <v>87</v>
      </c>
      <c r="E48" s="53">
        <v>3.0505000000000001E-2</v>
      </c>
      <c r="F48" s="44">
        <v>199604.747126</v>
      </c>
      <c r="G48" s="66">
        <v>0.60919500000000004</v>
      </c>
      <c r="H48" s="43">
        <v>27</v>
      </c>
      <c r="I48" s="44">
        <v>202492.14814800001</v>
      </c>
      <c r="J48" s="74">
        <v>0.62963000000000002</v>
      </c>
      <c r="K48" s="44">
        <v>60</v>
      </c>
      <c r="L48" s="44">
        <v>198305.41666700001</v>
      </c>
      <c r="M48" s="66">
        <v>0.6</v>
      </c>
      <c r="N48" s="43">
        <v>0</v>
      </c>
      <c r="O48" s="44">
        <v>0</v>
      </c>
      <c r="P48" s="74">
        <v>0</v>
      </c>
    </row>
    <row r="49" spans="1:16" ht="15" customHeight="1" x14ac:dyDescent="0.2">
      <c r="A49" s="111"/>
      <c r="B49" s="114"/>
      <c r="C49" s="84" t="s">
        <v>51</v>
      </c>
      <c r="D49" s="44">
        <v>62</v>
      </c>
      <c r="E49" s="53">
        <v>2.2963000000000001E-2</v>
      </c>
      <c r="F49" s="44">
        <v>226009.08064500001</v>
      </c>
      <c r="G49" s="66">
        <v>0.72580599999999995</v>
      </c>
      <c r="H49" s="43">
        <v>26</v>
      </c>
      <c r="I49" s="44">
        <v>233361.153846</v>
      </c>
      <c r="J49" s="74">
        <v>0.769231</v>
      </c>
      <c r="K49" s="44">
        <v>36</v>
      </c>
      <c r="L49" s="44">
        <v>220699.25</v>
      </c>
      <c r="M49" s="66">
        <v>0.69444399999999995</v>
      </c>
      <c r="N49" s="43">
        <v>0</v>
      </c>
      <c r="O49" s="44">
        <v>0</v>
      </c>
      <c r="P49" s="74">
        <v>0</v>
      </c>
    </row>
    <row r="50" spans="1:16" s="3" customFormat="1" ht="15" customHeight="1" x14ac:dyDescent="0.2">
      <c r="A50" s="111"/>
      <c r="B50" s="114"/>
      <c r="C50" s="84" t="s">
        <v>52</v>
      </c>
      <c r="D50" s="35">
        <v>47</v>
      </c>
      <c r="E50" s="55">
        <v>1.9567000000000001E-2</v>
      </c>
      <c r="F50" s="35">
        <v>234139.31914899999</v>
      </c>
      <c r="G50" s="68">
        <v>0.87234</v>
      </c>
      <c r="H50" s="43">
        <v>16</v>
      </c>
      <c r="I50" s="44">
        <v>256589.0625</v>
      </c>
      <c r="J50" s="74">
        <v>1.25</v>
      </c>
      <c r="K50" s="35">
        <v>31</v>
      </c>
      <c r="L50" s="35">
        <v>222552.35483900001</v>
      </c>
      <c r="M50" s="68">
        <v>0.67741899999999999</v>
      </c>
      <c r="N50" s="43">
        <v>0</v>
      </c>
      <c r="O50" s="44">
        <v>0</v>
      </c>
      <c r="P50" s="74">
        <v>0</v>
      </c>
    </row>
    <row r="51" spans="1:16" ht="15" customHeight="1" x14ac:dyDescent="0.2">
      <c r="A51" s="111"/>
      <c r="B51" s="114"/>
      <c r="C51" s="84" t="s">
        <v>53</v>
      </c>
      <c r="D51" s="44">
        <v>33</v>
      </c>
      <c r="E51" s="53">
        <v>1.6794E-2</v>
      </c>
      <c r="F51" s="44">
        <v>247573.63636400001</v>
      </c>
      <c r="G51" s="66">
        <v>0.87878800000000001</v>
      </c>
      <c r="H51" s="43">
        <v>11</v>
      </c>
      <c r="I51" s="44">
        <v>224862.272727</v>
      </c>
      <c r="J51" s="74">
        <v>0.72727299999999995</v>
      </c>
      <c r="K51" s="44">
        <v>22</v>
      </c>
      <c r="L51" s="44">
        <v>258929.31818199999</v>
      </c>
      <c r="M51" s="66">
        <v>0.95454499999999998</v>
      </c>
      <c r="N51" s="43">
        <v>0</v>
      </c>
      <c r="O51" s="44">
        <v>0</v>
      </c>
      <c r="P51" s="74">
        <v>0</v>
      </c>
    </row>
    <row r="52" spans="1:16" ht="15" customHeight="1" x14ac:dyDescent="0.2">
      <c r="A52" s="111"/>
      <c r="B52" s="114"/>
      <c r="C52" s="84" t="s">
        <v>54</v>
      </c>
      <c r="D52" s="44">
        <v>17</v>
      </c>
      <c r="E52" s="53">
        <v>1.0455000000000001E-2</v>
      </c>
      <c r="F52" s="44">
        <v>249716.588235</v>
      </c>
      <c r="G52" s="66">
        <v>0.52941199999999999</v>
      </c>
      <c r="H52" s="43">
        <v>7</v>
      </c>
      <c r="I52" s="44">
        <v>225044.285714</v>
      </c>
      <c r="J52" s="74">
        <v>0.28571400000000002</v>
      </c>
      <c r="K52" s="44">
        <v>10</v>
      </c>
      <c r="L52" s="44">
        <v>266987.2</v>
      </c>
      <c r="M52" s="66">
        <v>0.7</v>
      </c>
      <c r="N52" s="43">
        <v>0</v>
      </c>
      <c r="O52" s="44">
        <v>0</v>
      </c>
      <c r="P52" s="74">
        <v>0</v>
      </c>
    </row>
    <row r="53" spans="1:16" ht="15" customHeight="1" x14ac:dyDescent="0.2">
      <c r="A53" s="111"/>
      <c r="B53" s="114"/>
      <c r="C53" s="84" t="s">
        <v>55</v>
      </c>
      <c r="D53" s="44">
        <v>5</v>
      </c>
      <c r="E53" s="53">
        <v>3.7569999999999999E-3</v>
      </c>
      <c r="F53" s="44">
        <v>220693.8</v>
      </c>
      <c r="G53" s="66">
        <v>0.4</v>
      </c>
      <c r="H53" s="43">
        <v>1</v>
      </c>
      <c r="I53" s="44">
        <v>226601</v>
      </c>
      <c r="J53" s="74">
        <v>0</v>
      </c>
      <c r="K53" s="44">
        <v>4</v>
      </c>
      <c r="L53" s="44">
        <v>219217</v>
      </c>
      <c r="M53" s="66">
        <v>0.5</v>
      </c>
      <c r="N53" s="43">
        <v>0</v>
      </c>
      <c r="O53" s="44">
        <v>0</v>
      </c>
      <c r="P53" s="74">
        <v>0</v>
      </c>
    </row>
    <row r="54" spans="1:16" s="3" customFormat="1" ht="15" customHeight="1" x14ac:dyDescent="0.2">
      <c r="A54" s="111"/>
      <c r="B54" s="114"/>
      <c r="C54" s="84" t="s">
        <v>56</v>
      </c>
      <c r="D54" s="35">
        <v>4</v>
      </c>
      <c r="E54" s="55">
        <v>1.6490000000000001E-3</v>
      </c>
      <c r="F54" s="35">
        <v>259238.5</v>
      </c>
      <c r="G54" s="68">
        <v>0.25</v>
      </c>
      <c r="H54" s="43">
        <v>2</v>
      </c>
      <c r="I54" s="44">
        <v>208263</v>
      </c>
      <c r="J54" s="74">
        <v>0</v>
      </c>
      <c r="K54" s="35">
        <v>2</v>
      </c>
      <c r="L54" s="35">
        <v>310214</v>
      </c>
      <c r="M54" s="68">
        <v>0.5</v>
      </c>
      <c r="N54" s="43">
        <v>0</v>
      </c>
      <c r="O54" s="44">
        <v>0</v>
      </c>
      <c r="P54" s="74">
        <v>0</v>
      </c>
    </row>
    <row r="55" spans="1:16" s="3" customFormat="1" ht="15" customHeight="1" x14ac:dyDescent="0.2">
      <c r="A55" s="112"/>
      <c r="B55" s="115"/>
      <c r="C55" s="85" t="s">
        <v>9</v>
      </c>
      <c r="D55" s="46">
        <v>362</v>
      </c>
      <c r="E55" s="54">
        <v>1.9598000000000001E-2</v>
      </c>
      <c r="F55" s="46">
        <v>207060.491713</v>
      </c>
      <c r="G55" s="67">
        <v>0.624309</v>
      </c>
      <c r="H55" s="87">
        <v>141</v>
      </c>
      <c r="I55" s="46">
        <v>206007.82269500001</v>
      </c>
      <c r="J55" s="75">
        <v>0.63829800000000003</v>
      </c>
      <c r="K55" s="46">
        <v>221</v>
      </c>
      <c r="L55" s="46">
        <v>207732.10407199999</v>
      </c>
      <c r="M55" s="67">
        <v>0.61538499999999996</v>
      </c>
      <c r="N55" s="87">
        <v>0</v>
      </c>
      <c r="O55" s="46">
        <v>0</v>
      </c>
      <c r="P55" s="75">
        <v>0</v>
      </c>
    </row>
    <row r="56" spans="1:16" ht="15" customHeight="1" x14ac:dyDescent="0.2">
      <c r="A56" s="110">
        <v>5</v>
      </c>
      <c r="B56" s="113" t="s">
        <v>60</v>
      </c>
      <c r="C56" s="84" t="s">
        <v>46</v>
      </c>
      <c r="D56" s="44">
        <v>19</v>
      </c>
      <c r="E56" s="53">
        <v>1</v>
      </c>
      <c r="F56" s="44">
        <v>38743.210526000003</v>
      </c>
      <c r="G56" s="66">
        <v>0.21052599999999999</v>
      </c>
      <c r="H56" s="43">
        <v>11</v>
      </c>
      <c r="I56" s="44">
        <v>48533.090908999999</v>
      </c>
      <c r="J56" s="74">
        <v>0.36363600000000001</v>
      </c>
      <c r="K56" s="44">
        <v>8</v>
      </c>
      <c r="L56" s="44">
        <v>25282.125</v>
      </c>
      <c r="M56" s="66">
        <v>0</v>
      </c>
      <c r="N56" s="43">
        <v>0</v>
      </c>
      <c r="O56" s="44">
        <v>0</v>
      </c>
      <c r="P56" s="74">
        <v>0</v>
      </c>
    </row>
    <row r="57" spans="1:16" ht="15" customHeight="1" x14ac:dyDescent="0.2">
      <c r="A57" s="111"/>
      <c r="B57" s="114"/>
      <c r="C57" s="84" t="s">
        <v>47</v>
      </c>
      <c r="D57" s="44">
        <v>73</v>
      </c>
      <c r="E57" s="53">
        <v>1</v>
      </c>
      <c r="F57" s="44">
        <v>101915.835616</v>
      </c>
      <c r="G57" s="66">
        <v>9.5890000000000003E-2</v>
      </c>
      <c r="H57" s="43">
        <v>31</v>
      </c>
      <c r="I57" s="44">
        <v>105405.741935</v>
      </c>
      <c r="J57" s="74">
        <v>0.193548</v>
      </c>
      <c r="K57" s="44">
        <v>42</v>
      </c>
      <c r="L57" s="44">
        <v>99339.952380999996</v>
      </c>
      <c r="M57" s="66">
        <v>2.3810000000000001E-2</v>
      </c>
      <c r="N57" s="43">
        <v>0</v>
      </c>
      <c r="O57" s="44">
        <v>0</v>
      </c>
      <c r="P57" s="74">
        <v>0</v>
      </c>
    </row>
    <row r="58" spans="1:16" ht="15" customHeight="1" x14ac:dyDescent="0.2">
      <c r="A58" s="111"/>
      <c r="B58" s="114"/>
      <c r="C58" s="84" t="s">
        <v>48</v>
      </c>
      <c r="D58" s="44">
        <v>792</v>
      </c>
      <c r="E58" s="53">
        <v>1</v>
      </c>
      <c r="F58" s="44">
        <v>120113.17803</v>
      </c>
      <c r="G58" s="66">
        <v>6.9444000000000006E-2</v>
      </c>
      <c r="H58" s="43">
        <v>315</v>
      </c>
      <c r="I58" s="44">
        <v>132620.126984</v>
      </c>
      <c r="J58" s="74">
        <v>9.8413E-2</v>
      </c>
      <c r="K58" s="44">
        <v>477</v>
      </c>
      <c r="L58" s="44">
        <v>111853.87211700001</v>
      </c>
      <c r="M58" s="66">
        <v>5.0313999999999998E-2</v>
      </c>
      <c r="N58" s="43">
        <v>0</v>
      </c>
      <c r="O58" s="44">
        <v>0</v>
      </c>
      <c r="P58" s="74">
        <v>0</v>
      </c>
    </row>
    <row r="59" spans="1:16" ht="15" customHeight="1" x14ac:dyDescent="0.2">
      <c r="A59" s="111"/>
      <c r="B59" s="114"/>
      <c r="C59" s="84" t="s">
        <v>49</v>
      </c>
      <c r="D59" s="44">
        <v>2286</v>
      </c>
      <c r="E59" s="53">
        <v>1</v>
      </c>
      <c r="F59" s="44">
        <v>135221.25284299999</v>
      </c>
      <c r="G59" s="66">
        <v>0.21259800000000001</v>
      </c>
      <c r="H59" s="43">
        <v>921</v>
      </c>
      <c r="I59" s="44">
        <v>148669.93702499999</v>
      </c>
      <c r="J59" s="74">
        <v>0.28881699999999999</v>
      </c>
      <c r="K59" s="44">
        <v>1365</v>
      </c>
      <c r="L59" s="44">
        <v>126147.085714</v>
      </c>
      <c r="M59" s="66">
        <v>0.16117200000000001</v>
      </c>
      <c r="N59" s="43">
        <v>0</v>
      </c>
      <c r="O59" s="44">
        <v>0</v>
      </c>
      <c r="P59" s="74">
        <v>0</v>
      </c>
    </row>
    <row r="60" spans="1:16" ht="15" customHeight="1" x14ac:dyDescent="0.2">
      <c r="A60" s="111"/>
      <c r="B60" s="114"/>
      <c r="C60" s="84" t="s">
        <v>50</v>
      </c>
      <c r="D60" s="44">
        <v>2852</v>
      </c>
      <c r="E60" s="53">
        <v>1</v>
      </c>
      <c r="F60" s="44">
        <v>157841.48457199999</v>
      </c>
      <c r="G60" s="66">
        <v>0.42075699999999999</v>
      </c>
      <c r="H60" s="43">
        <v>1026</v>
      </c>
      <c r="I60" s="44">
        <v>179076.13937600001</v>
      </c>
      <c r="J60" s="74">
        <v>0.49805100000000002</v>
      </c>
      <c r="K60" s="44">
        <v>1826</v>
      </c>
      <c r="L60" s="44">
        <v>145910.073932</v>
      </c>
      <c r="M60" s="66">
        <v>0.37732700000000002</v>
      </c>
      <c r="N60" s="43">
        <v>0</v>
      </c>
      <c r="O60" s="44">
        <v>0</v>
      </c>
      <c r="P60" s="74">
        <v>0</v>
      </c>
    </row>
    <row r="61" spans="1:16" ht="15" customHeight="1" x14ac:dyDescent="0.2">
      <c r="A61" s="111"/>
      <c r="B61" s="114"/>
      <c r="C61" s="84" t="s">
        <v>51</v>
      </c>
      <c r="D61" s="44">
        <v>2700</v>
      </c>
      <c r="E61" s="53">
        <v>1</v>
      </c>
      <c r="F61" s="44">
        <v>180674.75925900001</v>
      </c>
      <c r="G61" s="66">
        <v>0.70925899999999997</v>
      </c>
      <c r="H61" s="43">
        <v>1078</v>
      </c>
      <c r="I61" s="44">
        <v>193789.887755</v>
      </c>
      <c r="J61" s="74">
        <v>0.71243000000000001</v>
      </c>
      <c r="K61" s="44">
        <v>1622</v>
      </c>
      <c r="L61" s="44">
        <v>171958.29284800001</v>
      </c>
      <c r="M61" s="66">
        <v>0.707152</v>
      </c>
      <c r="N61" s="43">
        <v>0</v>
      </c>
      <c r="O61" s="44">
        <v>0</v>
      </c>
      <c r="P61" s="74">
        <v>0</v>
      </c>
    </row>
    <row r="62" spans="1:16" s="3" customFormat="1" ht="15" customHeight="1" x14ac:dyDescent="0.2">
      <c r="A62" s="111"/>
      <c r="B62" s="114"/>
      <c r="C62" s="84" t="s">
        <v>52</v>
      </c>
      <c r="D62" s="35">
        <v>2402</v>
      </c>
      <c r="E62" s="55">
        <v>1</v>
      </c>
      <c r="F62" s="35">
        <v>195885.681515</v>
      </c>
      <c r="G62" s="68">
        <v>0.84845999999999999</v>
      </c>
      <c r="H62" s="43">
        <v>920</v>
      </c>
      <c r="I62" s="44">
        <v>206339.68369599999</v>
      </c>
      <c r="J62" s="74">
        <v>0.73587000000000002</v>
      </c>
      <c r="K62" s="35">
        <v>1482</v>
      </c>
      <c r="L62" s="35">
        <v>189396.017544</v>
      </c>
      <c r="M62" s="68">
        <v>0.918354</v>
      </c>
      <c r="N62" s="43">
        <v>0</v>
      </c>
      <c r="O62" s="44">
        <v>0</v>
      </c>
      <c r="P62" s="74">
        <v>0</v>
      </c>
    </row>
    <row r="63" spans="1:16" ht="15" customHeight="1" x14ac:dyDescent="0.2">
      <c r="A63" s="111"/>
      <c r="B63" s="114"/>
      <c r="C63" s="84" t="s">
        <v>53</v>
      </c>
      <c r="D63" s="44">
        <v>1965</v>
      </c>
      <c r="E63" s="53">
        <v>1</v>
      </c>
      <c r="F63" s="44">
        <v>202626.306361</v>
      </c>
      <c r="G63" s="66">
        <v>0.90737900000000005</v>
      </c>
      <c r="H63" s="43">
        <v>763</v>
      </c>
      <c r="I63" s="44">
        <v>204033.15989499999</v>
      </c>
      <c r="J63" s="74">
        <v>0.69331600000000004</v>
      </c>
      <c r="K63" s="44">
        <v>1202</v>
      </c>
      <c r="L63" s="44">
        <v>201733.270383</v>
      </c>
      <c r="M63" s="66">
        <v>1.043261</v>
      </c>
      <c r="N63" s="43">
        <v>0</v>
      </c>
      <c r="O63" s="44">
        <v>0</v>
      </c>
      <c r="P63" s="74">
        <v>0</v>
      </c>
    </row>
    <row r="64" spans="1:16" ht="15" customHeight="1" x14ac:dyDescent="0.2">
      <c r="A64" s="111"/>
      <c r="B64" s="114"/>
      <c r="C64" s="84" t="s">
        <v>54</v>
      </c>
      <c r="D64" s="44">
        <v>1626</v>
      </c>
      <c r="E64" s="53">
        <v>1</v>
      </c>
      <c r="F64" s="44">
        <v>202330.49139000001</v>
      </c>
      <c r="G64" s="66">
        <v>0.76199300000000003</v>
      </c>
      <c r="H64" s="43">
        <v>675</v>
      </c>
      <c r="I64" s="44">
        <v>197910.95259299999</v>
      </c>
      <c r="J64" s="74">
        <v>0.50963000000000003</v>
      </c>
      <c r="K64" s="44">
        <v>951</v>
      </c>
      <c r="L64" s="44">
        <v>205467.38801299999</v>
      </c>
      <c r="M64" s="66">
        <v>0.94111500000000003</v>
      </c>
      <c r="N64" s="43">
        <v>0</v>
      </c>
      <c r="O64" s="44">
        <v>0</v>
      </c>
      <c r="P64" s="74">
        <v>0</v>
      </c>
    </row>
    <row r="65" spans="1:16" ht="15" customHeight="1" x14ac:dyDescent="0.2">
      <c r="A65" s="111"/>
      <c r="B65" s="114"/>
      <c r="C65" s="84" t="s">
        <v>55</v>
      </c>
      <c r="D65" s="44">
        <v>1331</v>
      </c>
      <c r="E65" s="53">
        <v>1</v>
      </c>
      <c r="F65" s="44">
        <v>204286.45830200001</v>
      </c>
      <c r="G65" s="66">
        <v>0.61232200000000003</v>
      </c>
      <c r="H65" s="43">
        <v>532</v>
      </c>
      <c r="I65" s="44">
        <v>195718.90789500001</v>
      </c>
      <c r="J65" s="74">
        <v>0.355263</v>
      </c>
      <c r="K65" s="44">
        <v>799</v>
      </c>
      <c r="L65" s="44">
        <v>209991.01001299999</v>
      </c>
      <c r="M65" s="66">
        <v>0.78347900000000004</v>
      </c>
      <c r="N65" s="43">
        <v>0</v>
      </c>
      <c r="O65" s="44">
        <v>0</v>
      </c>
      <c r="P65" s="74">
        <v>0</v>
      </c>
    </row>
    <row r="66" spans="1:16" s="3" customFormat="1" ht="15" customHeight="1" x14ac:dyDescent="0.2">
      <c r="A66" s="111"/>
      <c r="B66" s="114"/>
      <c r="C66" s="84" t="s">
        <v>56</v>
      </c>
      <c r="D66" s="35">
        <v>2425</v>
      </c>
      <c r="E66" s="55">
        <v>1</v>
      </c>
      <c r="F66" s="35">
        <v>214371.55463900001</v>
      </c>
      <c r="G66" s="68">
        <v>0.32206200000000001</v>
      </c>
      <c r="H66" s="43">
        <v>1031</v>
      </c>
      <c r="I66" s="44">
        <v>184558.694471</v>
      </c>
      <c r="J66" s="74">
        <v>9.4083E-2</v>
      </c>
      <c r="K66" s="35">
        <v>1394</v>
      </c>
      <c r="L66" s="35">
        <v>236421.09469200001</v>
      </c>
      <c r="M66" s="68">
        <v>0.490674</v>
      </c>
      <c r="N66" s="43">
        <v>0</v>
      </c>
      <c r="O66" s="44">
        <v>0</v>
      </c>
      <c r="P66" s="74">
        <v>0</v>
      </c>
    </row>
    <row r="67" spans="1:16" s="3" customFormat="1" ht="15" customHeight="1" x14ac:dyDescent="0.2">
      <c r="A67" s="112"/>
      <c r="B67" s="115"/>
      <c r="C67" s="85" t="s">
        <v>9</v>
      </c>
      <c r="D67" s="46">
        <v>18471</v>
      </c>
      <c r="E67" s="54">
        <v>1</v>
      </c>
      <c r="F67" s="46">
        <v>180814.84142700001</v>
      </c>
      <c r="G67" s="67">
        <v>0.55887600000000004</v>
      </c>
      <c r="H67" s="87">
        <v>7303</v>
      </c>
      <c r="I67" s="46">
        <v>184669.53142499999</v>
      </c>
      <c r="J67" s="75">
        <v>0.46857500000000002</v>
      </c>
      <c r="K67" s="46">
        <v>11168</v>
      </c>
      <c r="L67" s="46">
        <v>178294.175143</v>
      </c>
      <c r="M67" s="67">
        <v>0.61792599999999998</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220" priority="30" operator="notEqual">
      <formula>H8+K8+N8</formula>
    </cfRule>
  </conditionalFormatting>
  <conditionalFormatting sqref="D20:D30">
    <cfRule type="cellIs" dxfId="219" priority="29" operator="notEqual">
      <formula>H20+K20+N20</formula>
    </cfRule>
  </conditionalFormatting>
  <conditionalFormatting sqref="D32:D42">
    <cfRule type="cellIs" dxfId="218" priority="28" operator="notEqual">
      <formula>H32+K32+N32</formula>
    </cfRule>
  </conditionalFormatting>
  <conditionalFormatting sqref="D44:D54">
    <cfRule type="cellIs" dxfId="217" priority="27" operator="notEqual">
      <formula>H44+K44+N44</formula>
    </cfRule>
  </conditionalFormatting>
  <conditionalFormatting sqref="D56:D66">
    <cfRule type="cellIs" dxfId="216" priority="26" operator="notEqual">
      <formula>H56+K56+N56</formula>
    </cfRule>
  </conditionalFormatting>
  <conditionalFormatting sqref="D19">
    <cfRule type="cellIs" dxfId="215" priority="25" operator="notEqual">
      <formula>SUM(D8:D18)</formula>
    </cfRule>
  </conditionalFormatting>
  <conditionalFormatting sqref="D31">
    <cfRule type="cellIs" dxfId="214" priority="24" operator="notEqual">
      <formula>H31+K31+N31</formula>
    </cfRule>
  </conditionalFormatting>
  <conditionalFormatting sqref="D31">
    <cfRule type="cellIs" dxfId="213" priority="23" operator="notEqual">
      <formula>SUM(D20:D30)</formula>
    </cfRule>
  </conditionalFormatting>
  <conditionalFormatting sqref="D43">
    <cfRule type="cellIs" dxfId="212" priority="22" operator="notEqual">
      <formula>H43+K43+N43</formula>
    </cfRule>
  </conditionalFormatting>
  <conditionalFormatting sqref="D43">
    <cfRule type="cellIs" dxfId="211" priority="21" operator="notEqual">
      <formula>SUM(D32:D42)</formula>
    </cfRule>
  </conditionalFormatting>
  <conditionalFormatting sqref="D55">
    <cfRule type="cellIs" dxfId="210" priority="20" operator="notEqual">
      <formula>H55+K55+N55</formula>
    </cfRule>
  </conditionalFormatting>
  <conditionalFormatting sqref="D55">
    <cfRule type="cellIs" dxfId="209" priority="19" operator="notEqual">
      <formula>SUM(D44:D54)</formula>
    </cfRule>
  </conditionalFormatting>
  <conditionalFormatting sqref="D67">
    <cfRule type="cellIs" dxfId="208" priority="18" operator="notEqual">
      <formula>H67+K67+N67</formula>
    </cfRule>
  </conditionalFormatting>
  <conditionalFormatting sqref="D67">
    <cfRule type="cellIs" dxfId="207" priority="17" operator="notEqual">
      <formula>SUM(D56:D66)</formula>
    </cfRule>
  </conditionalFormatting>
  <conditionalFormatting sqref="H19">
    <cfRule type="cellIs" dxfId="206" priority="16" operator="notEqual">
      <formula>SUM(H8:H18)</formula>
    </cfRule>
  </conditionalFormatting>
  <conditionalFormatting sqref="K19">
    <cfRule type="cellIs" dxfId="205" priority="15" operator="notEqual">
      <formula>SUM(K8:K18)</formula>
    </cfRule>
  </conditionalFormatting>
  <conditionalFormatting sqref="N19">
    <cfRule type="cellIs" dxfId="204" priority="14" operator="notEqual">
      <formula>SUM(N8:N18)</formula>
    </cfRule>
  </conditionalFormatting>
  <conditionalFormatting sqref="H31">
    <cfRule type="cellIs" dxfId="203" priority="13" operator="notEqual">
      <formula>SUM(H20:H30)</formula>
    </cfRule>
  </conditionalFormatting>
  <conditionalFormatting sqref="K31">
    <cfRule type="cellIs" dxfId="202" priority="12" operator="notEqual">
      <formula>SUM(K20:K30)</formula>
    </cfRule>
  </conditionalFormatting>
  <conditionalFormatting sqref="N31">
    <cfRule type="cellIs" dxfId="201" priority="11" operator="notEqual">
      <formula>SUM(N20:N30)</formula>
    </cfRule>
  </conditionalFormatting>
  <conditionalFormatting sqref="H43">
    <cfRule type="cellIs" dxfId="200" priority="10" operator="notEqual">
      <formula>SUM(H32:H42)</formula>
    </cfRule>
  </conditionalFormatting>
  <conditionalFormatting sqref="K43">
    <cfRule type="cellIs" dxfId="199" priority="9" operator="notEqual">
      <formula>SUM(K32:K42)</formula>
    </cfRule>
  </conditionalFormatting>
  <conditionalFormatting sqref="N43">
    <cfRule type="cellIs" dxfId="198" priority="8" operator="notEqual">
      <formula>SUM(N32:N42)</formula>
    </cfRule>
  </conditionalFormatting>
  <conditionalFormatting sqref="H55">
    <cfRule type="cellIs" dxfId="197" priority="7" operator="notEqual">
      <formula>SUM(H44:H54)</formula>
    </cfRule>
  </conditionalFormatting>
  <conditionalFormatting sqref="K55">
    <cfRule type="cellIs" dxfId="196" priority="6" operator="notEqual">
      <formula>SUM(K44:K54)</formula>
    </cfRule>
  </conditionalFormatting>
  <conditionalFormatting sqref="N55">
    <cfRule type="cellIs" dxfId="195" priority="5" operator="notEqual">
      <formula>SUM(N44:N54)</formula>
    </cfRule>
  </conditionalFormatting>
  <conditionalFormatting sqref="H67">
    <cfRule type="cellIs" dxfId="194" priority="4" operator="notEqual">
      <formula>SUM(H56:H66)</formula>
    </cfRule>
  </conditionalFormatting>
  <conditionalFormatting sqref="K67">
    <cfRule type="cellIs" dxfId="193" priority="3" operator="notEqual">
      <formula>SUM(K56:K66)</formula>
    </cfRule>
  </conditionalFormatting>
  <conditionalFormatting sqref="N67">
    <cfRule type="cellIs" dxfId="192" priority="2" operator="notEqual">
      <formula>SUM(N56:N66)</formula>
    </cfRule>
  </conditionalFormatting>
  <conditionalFormatting sqref="D32:D43">
    <cfRule type="cellIs" dxfId="19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73</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2023 Y AGOSTO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10</v>
      </c>
      <c r="E8" s="53">
        <v>0.196078</v>
      </c>
      <c r="F8" s="44">
        <v>72846.042235999994</v>
      </c>
      <c r="G8" s="66">
        <v>0.2</v>
      </c>
      <c r="H8" s="43">
        <v>4</v>
      </c>
      <c r="I8" s="44">
        <v>45900.586041000002</v>
      </c>
      <c r="J8" s="74">
        <v>0</v>
      </c>
      <c r="K8" s="44">
        <v>6</v>
      </c>
      <c r="L8" s="44">
        <v>90809.679699999993</v>
      </c>
      <c r="M8" s="66">
        <v>0.33333299999999999</v>
      </c>
      <c r="N8" s="43">
        <v>0</v>
      </c>
      <c r="O8" s="44">
        <v>0</v>
      </c>
      <c r="P8" s="74">
        <v>0</v>
      </c>
    </row>
    <row r="9" spans="1:16" ht="15" customHeight="1" x14ac:dyDescent="0.2">
      <c r="A9" s="111"/>
      <c r="B9" s="114"/>
      <c r="C9" s="84" t="s">
        <v>47</v>
      </c>
      <c r="D9" s="44">
        <v>103</v>
      </c>
      <c r="E9" s="53">
        <v>0.31595099999999998</v>
      </c>
      <c r="F9" s="44">
        <v>82023.222181999998</v>
      </c>
      <c r="G9" s="66">
        <v>5.8251999999999998E-2</v>
      </c>
      <c r="H9" s="43">
        <v>23</v>
      </c>
      <c r="I9" s="44">
        <v>91257.365040000004</v>
      </c>
      <c r="J9" s="74">
        <v>0.217391</v>
      </c>
      <c r="K9" s="44">
        <v>80</v>
      </c>
      <c r="L9" s="44">
        <v>79368.406111000004</v>
      </c>
      <c r="M9" s="66">
        <v>1.2500000000000001E-2</v>
      </c>
      <c r="N9" s="43">
        <v>0</v>
      </c>
      <c r="O9" s="44">
        <v>0</v>
      </c>
      <c r="P9" s="74">
        <v>0</v>
      </c>
    </row>
    <row r="10" spans="1:16" ht="15" customHeight="1" x14ac:dyDescent="0.2">
      <c r="A10" s="111"/>
      <c r="B10" s="114"/>
      <c r="C10" s="84" t="s">
        <v>48</v>
      </c>
      <c r="D10" s="44">
        <v>659</v>
      </c>
      <c r="E10" s="53">
        <v>0.244255</v>
      </c>
      <c r="F10" s="44">
        <v>89223.814068000007</v>
      </c>
      <c r="G10" s="66">
        <v>0.10470400000000001</v>
      </c>
      <c r="H10" s="43">
        <v>224</v>
      </c>
      <c r="I10" s="44">
        <v>102525.152626</v>
      </c>
      <c r="J10" s="74">
        <v>0.20982100000000001</v>
      </c>
      <c r="K10" s="44">
        <v>435</v>
      </c>
      <c r="L10" s="44">
        <v>82374.389156000005</v>
      </c>
      <c r="M10" s="66">
        <v>5.0575000000000002E-2</v>
      </c>
      <c r="N10" s="43">
        <v>0</v>
      </c>
      <c r="O10" s="44">
        <v>0</v>
      </c>
      <c r="P10" s="74">
        <v>0</v>
      </c>
    </row>
    <row r="11" spans="1:16" ht="15" customHeight="1" x14ac:dyDescent="0.2">
      <c r="A11" s="111"/>
      <c r="B11" s="114"/>
      <c r="C11" s="84" t="s">
        <v>49</v>
      </c>
      <c r="D11" s="44">
        <v>1142</v>
      </c>
      <c r="E11" s="53">
        <v>0.15176100000000001</v>
      </c>
      <c r="F11" s="44">
        <v>106770.999927</v>
      </c>
      <c r="G11" s="66">
        <v>0.26882699999999998</v>
      </c>
      <c r="H11" s="43">
        <v>449</v>
      </c>
      <c r="I11" s="44">
        <v>127394.778101</v>
      </c>
      <c r="J11" s="74">
        <v>0.44097999999999998</v>
      </c>
      <c r="K11" s="44">
        <v>693</v>
      </c>
      <c r="L11" s="44">
        <v>93408.696318999995</v>
      </c>
      <c r="M11" s="66">
        <v>0.15728700000000001</v>
      </c>
      <c r="N11" s="43">
        <v>0</v>
      </c>
      <c r="O11" s="44">
        <v>0</v>
      </c>
      <c r="P11" s="74">
        <v>0</v>
      </c>
    </row>
    <row r="12" spans="1:16" ht="15" customHeight="1" x14ac:dyDescent="0.2">
      <c r="A12" s="111"/>
      <c r="B12" s="114"/>
      <c r="C12" s="84" t="s">
        <v>50</v>
      </c>
      <c r="D12" s="44">
        <v>1128</v>
      </c>
      <c r="E12" s="53">
        <v>0.124848</v>
      </c>
      <c r="F12" s="44">
        <v>127454.832853</v>
      </c>
      <c r="G12" s="66">
        <v>0.49645400000000001</v>
      </c>
      <c r="H12" s="43">
        <v>419</v>
      </c>
      <c r="I12" s="44">
        <v>151195.923939</v>
      </c>
      <c r="J12" s="74">
        <v>0.68496400000000002</v>
      </c>
      <c r="K12" s="44">
        <v>709</v>
      </c>
      <c r="L12" s="44">
        <v>113424.484243</v>
      </c>
      <c r="M12" s="66">
        <v>0.38504899999999997</v>
      </c>
      <c r="N12" s="43">
        <v>0</v>
      </c>
      <c r="O12" s="44">
        <v>0</v>
      </c>
      <c r="P12" s="74">
        <v>0</v>
      </c>
    </row>
    <row r="13" spans="1:16" ht="15" customHeight="1" x14ac:dyDescent="0.2">
      <c r="A13" s="111"/>
      <c r="B13" s="114"/>
      <c r="C13" s="84" t="s">
        <v>51</v>
      </c>
      <c r="D13" s="44">
        <v>956</v>
      </c>
      <c r="E13" s="53">
        <v>0.112563</v>
      </c>
      <c r="F13" s="44">
        <v>139445.138454</v>
      </c>
      <c r="G13" s="66">
        <v>0.65690400000000004</v>
      </c>
      <c r="H13" s="43">
        <v>318</v>
      </c>
      <c r="I13" s="44">
        <v>155251.47529999999</v>
      </c>
      <c r="J13" s="74">
        <v>0.69182399999999999</v>
      </c>
      <c r="K13" s="44">
        <v>638</v>
      </c>
      <c r="L13" s="44">
        <v>131566.74485399999</v>
      </c>
      <c r="M13" s="66">
        <v>0.63949800000000001</v>
      </c>
      <c r="N13" s="43">
        <v>0</v>
      </c>
      <c r="O13" s="44">
        <v>0</v>
      </c>
      <c r="P13" s="74">
        <v>0</v>
      </c>
    </row>
    <row r="14" spans="1:16" s="3" customFormat="1" ht="15" customHeight="1" x14ac:dyDescent="0.2">
      <c r="A14" s="111"/>
      <c r="B14" s="114"/>
      <c r="C14" s="84" t="s">
        <v>52</v>
      </c>
      <c r="D14" s="35">
        <v>723</v>
      </c>
      <c r="E14" s="55">
        <v>9.9972000000000005E-2</v>
      </c>
      <c r="F14" s="35">
        <v>150481.99115399999</v>
      </c>
      <c r="G14" s="68">
        <v>0.79944700000000002</v>
      </c>
      <c r="H14" s="43">
        <v>242</v>
      </c>
      <c r="I14" s="44">
        <v>160741.61910400001</v>
      </c>
      <c r="J14" s="74">
        <v>0.78099200000000002</v>
      </c>
      <c r="K14" s="35">
        <v>481</v>
      </c>
      <c r="L14" s="35">
        <v>145320.182497</v>
      </c>
      <c r="M14" s="68">
        <v>0.80873200000000001</v>
      </c>
      <c r="N14" s="43">
        <v>0</v>
      </c>
      <c r="O14" s="44">
        <v>0</v>
      </c>
      <c r="P14" s="74">
        <v>0</v>
      </c>
    </row>
    <row r="15" spans="1:16" ht="15" customHeight="1" x14ac:dyDescent="0.2">
      <c r="A15" s="111"/>
      <c r="B15" s="114"/>
      <c r="C15" s="84" t="s">
        <v>53</v>
      </c>
      <c r="D15" s="44">
        <v>510</v>
      </c>
      <c r="E15" s="53">
        <v>8.5441000000000003E-2</v>
      </c>
      <c r="F15" s="44">
        <v>148061.733159</v>
      </c>
      <c r="G15" s="66">
        <v>0.70196099999999995</v>
      </c>
      <c r="H15" s="43">
        <v>178</v>
      </c>
      <c r="I15" s="44">
        <v>146942.47489000001</v>
      </c>
      <c r="J15" s="74">
        <v>0.56179800000000002</v>
      </c>
      <c r="K15" s="44">
        <v>332</v>
      </c>
      <c r="L15" s="44">
        <v>148661.817412</v>
      </c>
      <c r="M15" s="66">
        <v>0.77710800000000002</v>
      </c>
      <c r="N15" s="43">
        <v>0</v>
      </c>
      <c r="O15" s="44">
        <v>0</v>
      </c>
      <c r="P15" s="74">
        <v>0</v>
      </c>
    </row>
    <row r="16" spans="1:16" ht="15" customHeight="1" x14ac:dyDescent="0.2">
      <c r="A16" s="111"/>
      <c r="B16" s="114"/>
      <c r="C16" s="84" t="s">
        <v>54</v>
      </c>
      <c r="D16" s="44">
        <v>382</v>
      </c>
      <c r="E16" s="53">
        <v>8.3607000000000001E-2</v>
      </c>
      <c r="F16" s="44">
        <v>152966.358419</v>
      </c>
      <c r="G16" s="66">
        <v>0.60994800000000005</v>
      </c>
      <c r="H16" s="43">
        <v>147</v>
      </c>
      <c r="I16" s="44">
        <v>146626.86860799999</v>
      </c>
      <c r="J16" s="74">
        <v>0.346939</v>
      </c>
      <c r="K16" s="44">
        <v>235</v>
      </c>
      <c r="L16" s="44">
        <v>156931.91162100001</v>
      </c>
      <c r="M16" s="66">
        <v>0.77446800000000005</v>
      </c>
      <c r="N16" s="43">
        <v>0</v>
      </c>
      <c r="O16" s="44">
        <v>0</v>
      </c>
      <c r="P16" s="74">
        <v>0</v>
      </c>
    </row>
    <row r="17" spans="1:16" ht="15" customHeight="1" x14ac:dyDescent="0.2">
      <c r="A17" s="111"/>
      <c r="B17" s="114"/>
      <c r="C17" s="84" t="s">
        <v>55</v>
      </c>
      <c r="D17" s="44">
        <v>336</v>
      </c>
      <c r="E17" s="53">
        <v>9.4728000000000007E-2</v>
      </c>
      <c r="F17" s="44">
        <v>156412.867367</v>
      </c>
      <c r="G17" s="66">
        <v>0.41964299999999999</v>
      </c>
      <c r="H17" s="43">
        <v>163</v>
      </c>
      <c r="I17" s="44">
        <v>147992.219881</v>
      </c>
      <c r="J17" s="74">
        <v>0.17177899999999999</v>
      </c>
      <c r="K17" s="44">
        <v>173</v>
      </c>
      <c r="L17" s="44">
        <v>164346.77222300001</v>
      </c>
      <c r="M17" s="66">
        <v>0.65317899999999995</v>
      </c>
      <c r="N17" s="43">
        <v>0</v>
      </c>
      <c r="O17" s="44">
        <v>0</v>
      </c>
      <c r="P17" s="74">
        <v>0</v>
      </c>
    </row>
    <row r="18" spans="1:16" s="3" customFormat="1" ht="15" customHeight="1" x14ac:dyDescent="0.2">
      <c r="A18" s="111"/>
      <c r="B18" s="114"/>
      <c r="C18" s="84" t="s">
        <v>56</v>
      </c>
      <c r="D18" s="35">
        <v>468</v>
      </c>
      <c r="E18" s="55">
        <v>9.0104000000000004E-2</v>
      </c>
      <c r="F18" s="35">
        <v>179128.66573000001</v>
      </c>
      <c r="G18" s="68">
        <v>0.33760699999999999</v>
      </c>
      <c r="H18" s="43">
        <v>195</v>
      </c>
      <c r="I18" s="44">
        <v>162426.987326</v>
      </c>
      <c r="J18" s="74">
        <v>0.107692</v>
      </c>
      <c r="K18" s="35">
        <v>273</v>
      </c>
      <c r="L18" s="35">
        <v>191058.43601899999</v>
      </c>
      <c r="M18" s="68">
        <v>0.50183199999999994</v>
      </c>
      <c r="N18" s="43">
        <v>0</v>
      </c>
      <c r="O18" s="44">
        <v>0</v>
      </c>
      <c r="P18" s="74">
        <v>0</v>
      </c>
    </row>
    <row r="19" spans="1:16" s="3" customFormat="1" ht="15" customHeight="1" x14ac:dyDescent="0.2">
      <c r="A19" s="112"/>
      <c r="B19" s="115"/>
      <c r="C19" s="85" t="s">
        <v>9</v>
      </c>
      <c r="D19" s="46">
        <v>6417</v>
      </c>
      <c r="E19" s="54">
        <v>0.11744400000000001</v>
      </c>
      <c r="F19" s="46">
        <v>131855.45939599999</v>
      </c>
      <c r="G19" s="67">
        <v>0.473742</v>
      </c>
      <c r="H19" s="87">
        <v>2362</v>
      </c>
      <c r="I19" s="46">
        <v>142919.07238699999</v>
      </c>
      <c r="J19" s="75">
        <v>0.485182</v>
      </c>
      <c r="K19" s="46">
        <v>4055</v>
      </c>
      <c r="L19" s="46">
        <v>125411.007143</v>
      </c>
      <c r="M19" s="67">
        <v>0.46707799999999999</v>
      </c>
      <c r="N19" s="87">
        <v>0</v>
      </c>
      <c r="O19" s="46">
        <v>0</v>
      </c>
      <c r="P19" s="75">
        <v>0</v>
      </c>
    </row>
    <row r="20" spans="1:16" ht="15" customHeight="1" x14ac:dyDescent="0.2">
      <c r="A20" s="110">
        <v>2</v>
      </c>
      <c r="B20" s="113" t="s">
        <v>57</v>
      </c>
      <c r="C20" s="84" t="s">
        <v>46</v>
      </c>
      <c r="D20" s="44">
        <v>19</v>
      </c>
      <c r="E20" s="53">
        <v>0.37254900000000002</v>
      </c>
      <c r="F20" s="44">
        <v>84004.684211</v>
      </c>
      <c r="G20" s="66">
        <v>0.105263</v>
      </c>
      <c r="H20" s="43">
        <v>8</v>
      </c>
      <c r="I20" s="44">
        <v>96106.875</v>
      </c>
      <c r="J20" s="74">
        <v>0.25</v>
      </c>
      <c r="K20" s="44">
        <v>11</v>
      </c>
      <c r="L20" s="44">
        <v>75203.090909000006</v>
      </c>
      <c r="M20" s="66">
        <v>0</v>
      </c>
      <c r="N20" s="43">
        <v>0</v>
      </c>
      <c r="O20" s="44">
        <v>0</v>
      </c>
      <c r="P20" s="74">
        <v>0</v>
      </c>
    </row>
    <row r="21" spans="1:16" ht="15" customHeight="1" x14ac:dyDescent="0.2">
      <c r="A21" s="111"/>
      <c r="B21" s="114"/>
      <c r="C21" s="84" t="s">
        <v>47</v>
      </c>
      <c r="D21" s="44">
        <v>82</v>
      </c>
      <c r="E21" s="53">
        <v>0.25153399999999998</v>
      </c>
      <c r="F21" s="44">
        <v>119572.54878</v>
      </c>
      <c r="G21" s="66">
        <v>9.7560999999999995E-2</v>
      </c>
      <c r="H21" s="43">
        <v>28</v>
      </c>
      <c r="I21" s="44">
        <v>118861</v>
      </c>
      <c r="J21" s="74">
        <v>7.1429000000000006E-2</v>
      </c>
      <c r="K21" s="44">
        <v>54</v>
      </c>
      <c r="L21" s="44">
        <v>119941.5</v>
      </c>
      <c r="M21" s="66">
        <v>0.111111</v>
      </c>
      <c r="N21" s="43">
        <v>0</v>
      </c>
      <c r="O21" s="44">
        <v>0</v>
      </c>
      <c r="P21" s="74">
        <v>0</v>
      </c>
    </row>
    <row r="22" spans="1:16" ht="15" customHeight="1" x14ac:dyDescent="0.2">
      <c r="A22" s="111"/>
      <c r="B22" s="114"/>
      <c r="C22" s="84" t="s">
        <v>48</v>
      </c>
      <c r="D22" s="44">
        <v>404</v>
      </c>
      <c r="E22" s="53">
        <v>0.14974100000000001</v>
      </c>
      <c r="F22" s="44">
        <v>131805.86633700001</v>
      </c>
      <c r="G22" s="66">
        <v>4.4554000000000003E-2</v>
      </c>
      <c r="H22" s="43">
        <v>181</v>
      </c>
      <c r="I22" s="44">
        <v>135048.30386700001</v>
      </c>
      <c r="J22" s="74">
        <v>3.3148999999999998E-2</v>
      </c>
      <c r="K22" s="44">
        <v>223</v>
      </c>
      <c r="L22" s="44">
        <v>129174.112108</v>
      </c>
      <c r="M22" s="66">
        <v>5.3811999999999999E-2</v>
      </c>
      <c r="N22" s="43">
        <v>0</v>
      </c>
      <c r="O22" s="44">
        <v>0</v>
      </c>
      <c r="P22" s="74">
        <v>0</v>
      </c>
    </row>
    <row r="23" spans="1:16" ht="15" customHeight="1" x14ac:dyDescent="0.2">
      <c r="A23" s="111"/>
      <c r="B23" s="114"/>
      <c r="C23" s="84" t="s">
        <v>49</v>
      </c>
      <c r="D23" s="44">
        <v>346</v>
      </c>
      <c r="E23" s="53">
        <v>4.598E-2</v>
      </c>
      <c r="F23" s="44">
        <v>137488.54913299999</v>
      </c>
      <c r="G23" s="66">
        <v>0.13583799999999999</v>
      </c>
      <c r="H23" s="43">
        <v>158</v>
      </c>
      <c r="I23" s="44">
        <v>140657.443038</v>
      </c>
      <c r="J23" s="74">
        <v>0.15822800000000001</v>
      </c>
      <c r="K23" s="44">
        <v>188</v>
      </c>
      <c r="L23" s="44">
        <v>134825.329787</v>
      </c>
      <c r="M23" s="66">
        <v>0.117021</v>
      </c>
      <c r="N23" s="43">
        <v>0</v>
      </c>
      <c r="O23" s="44">
        <v>0</v>
      </c>
      <c r="P23" s="74">
        <v>0</v>
      </c>
    </row>
    <row r="24" spans="1:16" ht="15" customHeight="1" x14ac:dyDescent="0.2">
      <c r="A24" s="111"/>
      <c r="B24" s="114"/>
      <c r="C24" s="84" t="s">
        <v>50</v>
      </c>
      <c r="D24" s="44">
        <v>236</v>
      </c>
      <c r="E24" s="53">
        <v>2.6120999999999998E-2</v>
      </c>
      <c r="F24" s="44">
        <v>160026.27966100001</v>
      </c>
      <c r="G24" s="66">
        <v>0.24152499999999999</v>
      </c>
      <c r="H24" s="43">
        <v>90</v>
      </c>
      <c r="I24" s="44">
        <v>177142.3</v>
      </c>
      <c r="J24" s="74">
        <v>0.42222199999999999</v>
      </c>
      <c r="K24" s="44">
        <v>146</v>
      </c>
      <c r="L24" s="44">
        <v>149475.308219</v>
      </c>
      <c r="M24" s="66">
        <v>0.130137</v>
      </c>
      <c r="N24" s="43">
        <v>0</v>
      </c>
      <c r="O24" s="44">
        <v>0</v>
      </c>
      <c r="P24" s="74">
        <v>0</v>
      </c>
    </row>
    <row r="25" spans="1:16" ht="15" customHeight="1" x14ac:dyDescent="0.2">
      <c r="A25" s="111"/>
      <c r="B25" s="114"/>
      <c r="C25" s="84" t="s">
        <v>51</v>
      </c>
      <c r="D25" s="44">
        <v>179</v>
      </c>
      <c r="E25" s="53">
        <v>2.1076000000000001E-2</v>
      </c>
      <c r="F25" s="44">
        <v>179978.73743000001</v>
      </c>
      <c r="G25" s="66">
        <v>0.35754200000000003</v>
      </c>
      <c r="H25" s="43">
        <v>74</v>
      </c>
      <c r="I25" s="44">
        <v>192773.85135099999</v>
      </c>
      <c r="J25" s="74">
        <v>0.45945900000000001</v>
      </c>
      <c r="K25" s="44">
        <v>105</v>
      </c>
      <c r="L25" s="44">
        <v>170961.22857100001</v>
      </c>
      <c r="M25" s="66">
        <v>0.28571400000000002</v>
      </c>
      <c r="N25" s="43">
        <v>0</v>
      </c>
      <c r="O25" s="44">
        <v>0</v>
      </c>
      <c r="P25" s="74">
        <v>0</v>
      </c>
    </row>
    <row r="26" spans="1:16" s="3" customFormat="1" ht="15" customHeight="1" x14ac:dyDescent="0.2">
      <c r="A26" s="111"/>
      <c r="B26" s="114"/>
      <c r="C26" s="84" t="s">
        <v>52</v>
      </c>
      <c r="D26" s="35">
        <v>132</v>
      </c>
      <c r="E26" s="55">
        <v>1.8252000000000001E-2</v>
      </c>
      <c r="F26" s="35">
        <v>183585.04545500001</v>
      </c>
      <c r="G26" s="68">
        <v>0.52272700000000005</v>
      </c>
      <c r="H26" s="43">
        <v>54</v>
      </c>
      <c r="I26" s="44">
        <v>184041.64814800001</v>
      </c>
      <c r="J26" s="74">
        <v>0.44444400000000001</v>
      </c>
      <c r="K26" s="35">
        <v>78</v>
      </c>
      <c r="L26" s="35">
        <v>183268.93589699999</v>
      </c>
      <c r="M26" s="68">
        <v>0.57692299999999996</v>
      </c>
      <c r="N26" s="43">
        <v>0</v>
      </c>
      <c r="O26" s="44">
        <v>0</v>
      </c>
      <c r="P26" s="74">
        <v>0</v>
      </c>
    </row>
    <row r="27" spans="1:16" ht="15" customHeight="1" x14ac:dyDescent="0.2">
      <c r="A27" s="111"/>
      <c r="B27" s="114"/>
      <c r="C27" s="84" t="s">
        <v>53</v>
      </c>
      <c r="D27" s="44">
        <v>65</v>
      </c>
      <c r="E27" s="53">
        <v>1.089E-2</v>
      </c>
      <c r="F27" s="44">
        <v>187900.584615</v>
      </c>
      <c r="G27" s="66">
        <v>0.230769</v>
      </c>
      <c r="H27" s="43">
        <v>26</v>
      </c>
      <c r="I27" s="44">
        <v>199558.76923100001</v>
      </c>
      <c r="J27" s="74">
        <v>0.269231</v>
      </c>
      <c r="K27" s="44">
        <v>39</v>
      </c>
      <c r="L27" s="44">
        <v>180128.461538</v>
      </c>
      <c r="M27" s="66">
        <v>0.205128</v>
      </c>
      <c r="N27" s="43">
        <v>0</v>
      </c>
      <c r="O27" s="44">
        <v>0</v>
      </c>
      <c r="P27" s="74">
        <v>0</v>
      </c>
    </row>
    <row r="28" spans="1:16" ht="15" customHeight="1" x14ac:dyDescent="0.2">
      <c r="A28" s="111"/>
      <c r="B28" s="114"/>
      <c r="C28" s="84" t="s">
        <v>54</v>
      </c>
      <c r="D28" s="44">
        <v>29</v>
      </c>
      <c r="E28" s="53">
        <v>6.3470000000000002E-3</v>
      </c>
      <c r="F28" s="44">
        <v>229602.41379300001</v>
      </c>
      <c r="G28" s="66">
        <v>0.37930999999999998</v>
      </c>
      <c r="H28" s="43">
        <v>12</v>
      </c>
      <c r="I28" s="44">
        <v>208363</v>
      </c>
      <c r="J28" s="74">
        <v>8.3333000000000004E-2</v>
      </c>
      <c r="K28" s="44">
        <v>17</v>
      </c>
      <c r="L28" s="44">
        <v>244594.94117599999</v>
      </c>
      <c r="M28" s="66">
        <v>0.58823499999999995</v>
      </c>
      <c r="N28" s="43">
        <v>0</v>
      </c>
      <c r="O28" s="44">
        <v>0</v>
      </c>
      <c r="P28" s="74">
        <v>0</v>
      </c>
    </row>
    <row r="29" spans="1:16" ht="15" customHeight="1" x14ac:dyDescent="0.2">
      <c r="A29" s="111"/>
      <c r="B29" s="114"/>
      <c r="C29" s="84" t="s">
        <v>55</v>
      </c>
      <c r="D29" s="44">
        <v>12</v>
      </c>
      <c r="E29" s="53">
        <v>3.3830000000000002E-3</v>
      </c>
      <c r="F29" s="44">
        <v>198792.08333299999</v>
      </c>
      <c r="G29" s="66">
        <v>0.41666700000000001</v>
      </c>
      <c r="H29" s="43">
        <v>3</v>
      </c>
      <c r="I29" s="44">
        <v>120826.333333</v>
      </c>
      <c r="J29" s="74">
        <v>0</v>
      </c>
      <c r="K29" s="44">
        <v>9</v>
      </c>
      <c r="L29" s="44">
        <v>224780.66666700001</v>
      </c>
      <c r="M29" s="66">
        <v>0.55555600000000005</v>
      </c>
      <c r="N29" s="43">
        <v>0</v>
      </c>
      <c r="O29" s="44">
        <v>0</v>
      </c>
      <c r="P29" s="74">
        <v>0</v>
      </c>
    </row>
    <row r="30" spans="1:16" s="3" customFormat="1" ht="15" customHeight="1" x14ac:dyDescent="0.2">
      <c r="A30" s="111"/>
      <c r="B30" s="114"/>
      <c r="C30" s="84" t="s">
        <v>56</v>
      </c>
      <c r="D30" s="35">
        <v>16</v>
      </c>
      <c r="E30" s="55">
        <v>3.0799999999999998E-3</v>
      </c>
      <c r="F30" s="35">
        <v>149376.6875</v>
      </c>
      <c r="G30" s="68">
        <v>0</v>
      </c>
      <c r="H30" s="43">
        <v>16</v>
      </c>
      <c r="I30" s="44">
        <v>149376.6875</v>
      </c>
      <c r="J30" s="74">
        <v>0</v>
      </c>
      <c r="K30" s="35">
        <v>0</v>
      </c>
      <c r="L30" s="35">
        <v>0</v>
      </c>
      <c r="M30" s="68">
        <v>0</v>
      </c>
      <c r="N30" s="43">
        <v>0</v>
      </c>
      <c r="O30" s="44">
        <v>0</v>
      </c>
      <c r="P30" s="74">
        <v>0</v>
      </c>
    </row>
    <row r="31" spans="1:16" s="3" customFormat="1" ht="15" customHeight="1" x14ac:dyDescent="0.2">
      <c r="A31" s="112"/>
      <c r="B31" s="115"/>
      <c r="C31" s="85" t="s">
        <v>9</v>
      </c>
      <c r="D31" s="46">
        <v>1520</v>
      </c>
      <c r="E31" s="54">
        <v>2.7819E-2</v>
      </c>
      <c r="F31" s="46">
        <v>151371.58421100001</v>
      </c>
      <c r="G31" s="67">
        <v>0.19473699999999999</v>
      </c>
      <c r="H31" s="87">
        <v>650</v>
      </c>
      <c r="I31" s="46">
        <v>155926.60461499999</v>
      </c>
      <c r="J31" s="75">
        <v>0.21384600000000001</v>
      </c>
      <c r="K31" s="46">
        <v>870</v>
      </c>
      <c r="L31" s="46">
        <v>147968.408046</v>
      </c>
      <c r="M31" s="67">
        <v>0.18046000000000001</v>
      </c>
      <c r="N31" s="87">
        <v>0</v>
      </c>
      <c r="O31" s="46">
        <v>0</v>
      </c>
      <c r="P31" s="75">
        <v>0</v>
      </c>
    </row>
    <row r="32" spans="1:16" ht="15" customHeight="1" x14ac:dyDescent="0.2">
      <c r="A32" s="110">
        <v>3</v>
      </c>
      <c r="B32" s="113" t="s">
        <v>58</v>
      </c>
      <c r="C32" s="84" t="s">
        <v>46</v>
      </c>
      <c r="D32" s="44">
        <v>9</v>
      </c>
      <c r="E32" s="44">
        <v>0</v>
      </c>
      <c r="F32" s="44">
        <v>11158.641974</v>
      </c>
      <c r="G32" s="66">
        <v>-9.4737000000000002E-2</v>
      </c>
      <c r="H32" s="43">
        <v>4</v>
      </c>
      <c r="I32" s="44">
        <v>50206.288958999998</v>
      </c>
      <c r="J32" s="74">
        <v>0.25</v>
      </c>
      <c r="K32" s="44">
        <v>5</v>
      </c>
      <c r="L32" s="44">
        <v>-15606.588791</v>
      </c>
      <c r="M32" s="66">
        <v>-0.33333299999999999</v>
      </c>
      <c r="N32" s="43">
        <v>0</v>
      </c>
      <c r="O32" s="44">
        <v>0</v>
      </c>
      <c r="P32" s="74">
        <v>0</v>
      </c>
    </row>
    <row r="33" spans="1:16" ht="15" customHeight="1" x14ac:dyDescent="0.2">
      <c r="A33" s="111"/>
      <c r="B33" s="114"/>
      <c r="C33" s="84" t="s">
        <v>47</v>
      </c>
      <c r="D33" s="44">
        <v>-21</v>
      </c>
      <c r="E33" s="44">
        <v>0</v>
      </c>
      <c r="F33" s="44">
        <v>37549.326598</v>
      </c>
      <c r="G33" s="66">
        <v>3.9308999999999997E-2</v>
      </c>
      <c r="H33" s="43">
        <v>5</v>
      </c>
      <c r="I33" s="44">
        <v>27603.634959999999</v>
      </c>
      <c r="J33" s="74">
        <v>-0.14596300000000001</v>
      </c>
      <c r="K33" s="44">
        <v>-26</v>
      </c>
      <c r="L33" s="44">
        <v>40573.093889000003</v>
      </c>
      <c r="M33" s="66">
        <v>9.8611000000000004E-2</v>
      </c>
      <c r="N33" s="43">
        <v>0</v>
      </c>
      <c r="O33" s="44">
        <v>0</v>
      </c>
      <c r="P33" s="74">
        <v>0</v>
      </c>
    </row>
    <row r="34" spans="1:16" ht="15" customHeight="1" x14ac:dyDescent="0.2">
      <c r="A34" s="111"/>
      <c r="B34" s="114"/>
      <c r="C34" s="84" t="s">
        <v>48</v>
      </c>
      <c r="D34" s="44">
        <v>-255</v>
      </c>
      <c r="E34" s="44">
        <v>0</v>
      </c>
      <c r="F34" s="44">
        <v>42582.052267999999</v>
      </c>
      <c r="G34" s="66">
        <v>-6.0150000000000002E-2</v>
      </c>
      <c r="H34" s="43">
        <v>-43</v>
      </c>
      <c r="I34" s="44">
        <v>32523.151242</v>
      </c>
      <c r="J34" s="74">
        <v>-0.176672</v>
      </c>
      <c r="K34" s="44">
        <v>-212</v>
      </c>
      <c r="L34" s="44">
        <v>46799.722951000003</v>
      </c>
      <c r="M34" s="66">
        <v>3.2369999999999999E-3</v>
      </c>
      <c r="N34" s="43">
        <v>0</v>
      </c>
      <c r="O34" s="44">
        <v>0</v>
      </c>
      <c r="P34" s="74">
        <v>0</v>
      </c>
    </row>
    <row r="35" spans="1:16" ht="15" customHeight="1" x14ac:dyDescent="0.2">
      <c r="A35" s="111"/>
      <c r="B35" s="114"/>
      <c r="C35" s="84" t="s">
        <v>49</v>
      </c>
      <c r="D35" s="44">
        <v>-796</v>
      </c>
      <c r="E35" s="44">
        <v>0</v>
      </c>
      <c r="F35" s="44">
        <v>30717.549206</v>
      </c>
      <c r="G35" s="66">
        <v>-0.132988</v>
      </c>
      <c r="H35" s="43">
        <v>-291</v>
      </c>
      <c r="I35" s="44">
        <v>13262.664937</v>
      </c>
      <c r="J35" s="74">
        <v>-0.282752</v>
      </c>
      <c r="K35" s="44">
        <v>-505</v>
      </c>
      <c r="L35" s="44">
        <v>41416.633468</v>
      </c>
      <c r="M35" s="66">
        <v>-4.0266000000000003E-2</v>
      </c>
      <c r="N35" s="43">
        <v>0</v>
      </c>
      <c r="O35" s="44">
        <v>0</v>
      </c>
      <c r="P35" s="74">
        <v>0</v>
      </c>
    </row>
    <row r="36" spans="1:16" ht="15" customHeight="1" x14ac:dyDescent="0.2">
      <c r="A36" s="111"/>
      <c r="B36" s="114"/>
      <c r="C36" s="84" t="s">
        <v>50</v>
      </c>
      <c r="D36" s="44">
        <v>-892</v>
      </c>
      <c r="E36" s="44">
        <v>0</v>
      </c>
      <c r="F36" s="44">
        <v>32571.446808000001</v>
      </c>
      <c r="G36" s="66">
        <v>-0.25492799999999999</v>
      </c>
      <c r="H36" s="43">
        <v>-329</v>
      </c>
      <c r="I36" s="44">
        <v>25946.376060999999</v>
      </c>
      <c r="J36" s="74">
        <v>-0.26274199999999998</v>
      </c>
      <c r="K36" s="44">
        <v>-563</v>
      </c>
      <c r="L36" s="44">
        <v>36050.823976</v>
      </c>
      <c r="M36" s="66">
        <v>-0.25491200000000003</v>
      </c>
      <c r="N36" s="43">
        <v>0</v>
      </c>
      <c r="O36" s="44">
        <v>0</v>
      </c>
      <c r="P36" s="74">
        <v>0</v>
      </c>
    </row>
    <row r="37" spans="1:16" ht="15" customHeight="1" x14ac:dyDescent="0.2">
      <c r="A37" s="111"/>
      <c r="B37" s="114"/>
      <c r="C37" s="84" t="s">
        <v>51</v>
      </c>
      <c r="D37" s="44">
        <v>-777</v>
      </c>
      <c r="E37" s="44">
        <v>0</v>
      </c>
      <c r="F37" s="44">
        <v>40533.598976000001</v>
      </c>
      <c r="G37" s="66">
        <v>-0.29936200000000002</v>
      </c>
      <c r="H37" s="43">
        <v>-244</v>
      </c>
      <c r="I37" s="44">
        <v>37522.376050999999</v>
      </c>
      <c r="J37" s="74">
        <v>-0.23236399999999999</v>
      </c>
      <c r="K37" s="44">
        <v>-533</v>
      </c>
      <c r="L37" s="44">
        <v>39394.483717000003</v>
      </c>
      <c r="M37" s="66">
        <v>-0.35378399999999999</v>
      </c>
      <c r="N37" s="43">
        <v>0</v>
      </c>
      <c r="O37" s="44">
        <v>0</v>
      </c>
      <c r="P37" s="74">
        <v>0</v>
      </c>
    </row>
    <row r="38" spans="1:16" s="3" customFormat="1" ht="15" customHeight="1" x14ac:dyDescent="0.2">
      <c r="A38" s="111"/>
      <c r="B38" s="114"/>
      <c r="C38" s="84" t="s">
        <v>52</v>
      </c>
      <c r="D38" s="35">
        <v>-591</v>
      </c>
      <c r="E38" s="35">
        <v>0</v>
      </c>
      <c r="F38" s="35">
        <v>33103.054300000003</v>
      </c>
      <c r="G38" s="68">
        <v>-0.27671899999999999</v>
      </c>
      <c r="H38" s="43">
        <v>-188</v>
      </c>
      <c r="I38" s="44">
        <v>23300.029043999999</v>
      </c>
      <c r="J38" s="74">
        <v>-0.33654699999999999</v>
      </c>
      <c r="K38" s="35">
        <v>-403</v>
      </c>
      <c r="L38" s="35">
        <v>37948.753400000001</v>
      </c>
      <c r="M38" s="68">
        <v>-0.23180899999999999</v>
      </c>
      <c r="N38" s="43">
        <v>0</v>
      </c>
      <c r="O38" s="44">
        <v>0</v>
      </c>
      <c r="P38" s="74">
        <v>0</v>
      </c>
    </row>
    <row r="39" spans="1:16" ht="15" customHeight="1" x14ac:dyDescent="0.2">
      <c r="A39" s="111"/>
      <c r="B39" s="114"/>
      <c r="C39" s="84" t="s">
        <v>53</v>
      </c>
      <c r="D39" s="44">
        <v>-445</v>
      </c>
      <c r="E39" s="44">
        <v>0</v>
      </c>
      <c r="F39" s="44">
        <v>39838.851455999997</v>
      </c>
      <c r="G39" s="66">
        <v>-0.471192</v>
      </c>
      <c r="H39" s="43">
        <v>-152</v>
      </c>
      <c r="I39" s="44">
        <v>52616.294341000001</v>
      </c>
      <c r="J39" s="74">
        <v>-0.29256700000000002</v>
      </c>
      <c r="K39" s="44">
        <v>-293</v>
      </c>
      <c r="L39" s="44">
        <v>31466.644125999999</v>
      </c>
      <c r="M39" s="66">
        <v>-0.57198000000000004</v>
      </c>
      <c r="N39" s="43">
        <v>0</v>
      </c>
      <c r="O39" s="44">
        <v>0</v>
      </c>
      <c r="P39" s="74">
        <v>0</v>
      </c>
    </row>
    <row r="40" spans="1:16" ht="15" customHeight="1" x14ac:dyDescent="0.2">
      <c r="A40" s="111"/>
      <c r="B40" s="114"/>
      <c r="C40" s="84" t="s">
        <v>54</v>
      </c>
      <c r="D40" s="44">
        <v>-353</v>
      </c>
      <c r="E40" s="44">
        <v>0</v>
      </c>
      <c r="F40" s="44">
        <v>76636.055374000003</v>
      </c>
      <c r="G40" s="66">
        <v>-0.23063700000000001</v>
      </c>
      <c r="H40" s="43">
        <v>-135</v>
      </c>
      <c r="I40" s="44">
        <v>61736.131392000003</v>
      </c>
      <c r="J40" s="74">
        <v>-0.26360499999999998</v>
      </c>
      <c r="K40" s="44">
        <v>-218</v>
      </c>
      <c r="L40" s="44">
        <v>87663.029555999994</v>
      </c>
      <c r="M40" s="66">
        <v>-0.18623300000000001</v>
      </c>
      <c r="N40" s="43">
        <v>0</v>
      </c>
      <c r="O40" s="44">
        <v>0</v>
      </c>
      <c r="P40" s="74">
        <v>0</v>
      </c>
    </row>
    <row r="41" spans="1:16" ht="15" customHeight="1" x14ac:dyDescent="0.2">
      <c r="A41" s="111"/>
      <c r="B41" s="114"/>
      <c r="C41" s="84" t="s">
        <v>55</v>
      </c>
      <c r="D41" s="44">
        <v>-324</v>
      </c>
      <c r="E41" s="44">
        <v>0</v>
      </c>
      <c r="F41" s="44">
        <v>42379.215966999996</v>
      </c>
      <c r="G41" s="66">
        <v>-2.9759999999999999E-3</v>
      </c>
      <c r="H41" s="43">
        <v>-160</v>
      </c>
      <c r="I41" s="44">
        <v>-27165.886546999998</v>
      </c>
      <c r="J41" s="74">
        <v>-0.17177899999999999</v>
      </c>
      <c r="K41" s="44">
        <v>-164</v>
      </c>
      <c r="L41" s="44">
        <v>60433.894442999997</v>
      </c>
      <c r="M41" s="66">
        <v>-9.7624000000000002E-2</v>
      </c>
      <c r="N41" s="43">
        <v>0</v>
      </c>
      <c r="O41" s="44">
        <v>0</v>
      </c>
      <c r="P41" s="74">
        <v>0</v>
      </c>
    </row>
    <row r="42" spans="1:16" s="3" customFormat="1" ht="15" customHeight="1" x14ac:dyDescent="0.2">
      <c r="A42" s="111"/>
      <c r="B42" s="114"/>
      <c r="C42" s="84" t="s">
        <v>56</v>
      </c>
      <c r="D42" s="35">
        <v>-452</v>
      </c>
      <c r="E42" s="35">
        <v>0</v>
      </c>
      <c r="F42" s="35">
        <v>-29751.978230000001</v>
      </c>
      <c r="G42" s="68">
        <v>-0.33760699999999999</v>
      </c>
      <c r="H42" s="43">
        <v>-179</v>
      </c>
      <c r="I42" s="44">
        <v>-13050.299826</v>
      </c>
      <c r="J42" s="74">
        <v>-0.107692</v>
      </c>
      <c r="K42" s="35">
        <v>-273</v>
      </c>
      <c r="L42" s="35">
        <v>-191058.43601899999</v>
      </c>
      <c r="M42" s="68">
        <v>-0.50183199999999994</v>
      </c>
      <c r="N42" s="43">
        <v>0</v>
      </c>
      <c r="O42" s="44">
        <v>0</v>
      </c>
      <c r="P42" s="74">
        <v>0</v>
      </c>
    </row>
    <row r="43" spans="1:16" s="3" customFormat="1" ht="15" customHeight="1" x14ac:dyDescent="0.2">
      <c r="A43" s="112"/>
      <c r="B43" s="115"/>
      <c r="C43" s="85" t="s">
        <v>9</v>
      </c>
      <c r="D43" s="46">
        <v>-4897</v>
      </c>
      <c r="E43" s="46">
        <v>0</v>
      </c>
      <c r="F43" s="46">
        <v>19516.124814999999</v>
      </c>
      <c r="G43" s="67">
        <v>-0.279005</v>
      </c>
      <c r="H43" s="87">
        <v>-1712</v>
      </c>
      <c r="I43" s="46">
        <v>13007.532228</v>
      </c>
      <c r="J43" s="75">
        <v>-0.27133600000000002</v>
      </c>
      <c r="K43" s="46">
        <v>-3185</v>
      </c>
      <c r="L43" s="46">
        <v>22557.400903000002</v>
      </c>
      <c r="M43" s="67">
        <v>-0.28661799999999998</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20</v>
      </c>
      <c r="E45" s="53">
        <v>6.1350000000000002E-2</v>
      </c>
      <c r="F45" s="44">
        <v>113358.9</v>
      </c>
      <c r="G45" s="66">
        <v>0.05</v>
      </c>
      <c r="H45" s="43">
        <v>2</v>
      </c>
      <c r="I45" s="44">
        <v>108509.5</v>
      </c>
      <c r="J45" s="74">
        <v>0</v>
      </c>
      <c r="K45" s="44">
        <v>18</v>
      </c>
      <c r="L45" s="44">
        <v>113897.722222</v>
      </c>
      <c r="M45" s="66">
        <v>5.5556000000000001E-2</v>
      </c>
      <c r="N45" s="43">
        <v>0</v>
      </c>
      <c r="O45" s="44">
        <v>0</v>
      </c>
      <c r="P45" s="74">
        <v>0</v>
      </c>
    </row>
    <row r="46" spans="1:16" ht="15" customHeight="1" x14ac:dyDescent="0.2">
      <c r="A46" s="111"/>
      <c r="B46" s="114"/>
      <c r="C46" s="84" t="s">
        <v>48</v>
      </c>
      <c r="D46" s="44">
        <v>124</v>
      </c>
      <c r="E46" s="53">
        <v>4.5960000000000001E-2</v>
      </c>
      <c r="F46" s="44">
        <v>140760.84677400001</v>
      </c>
      <c r="G46" s="66">
        <v>0.153226</v>
      </c>
      <c r="H46" s="43">
        <v>34</v>
      </c>
      <c r="I46" s="44">
        <v>150270.67647100001</v>
      </c>
      <c r="J46" s="74">
        <v>0.147059</v>
      </c>
      <c r="K46" s="44">
        <v>90</v>
      </c>
      <c r="L46" s="44">
        <v>137168.24444400001</v>
      </c>
      <c r="M46" s="66">
        <v>0.155556</v>
      </c>
      <c r="N46" s="43">
        <v>0</v>
      </c>
      <c r="O46" s="44">
        <v>0</v>
      </c>
      <c r="P46" s="74">
        <v>0</v>
      </c>
    </row>
    <row r="47" spans="1:16" ht="15" customHeight="1" x14ac:dyDescent="0.2">
      <c r="A47" s="111"/>
      <c r="B47" s="114"/>
      <c r="C47" s="84" t="s">
        <v>49</v>
      </c>
      <c r="D47" s="44">
        <v>368</v>
      </c>
      <c r="E47" s="53">
        <v>4.8904000000000003E-2</v>
      </c>
      <c r="F47" s="44">
        <v>156523.84239100001</v>
      </c>
      <c r="G47" s="66">
        <v>0.342391</v>
      </c>
      <c r="H47" s="43">
        <v>147</v>
      </c>
      <c r="I47" s="44">
        <v>161230.20408200001</v>
      </c>
      <c r="J47" s="74">
        <v>0.31972800000000001</v>
      </c>
      <c r="K47" s="44">
        <v>221</v>
      </c>
      <c r="L47" s="44">
        <v>153393.36651600001</v>
      </c>
      <c r="M47" s="66">
        <v>0.35746600000000001</v>
      </c>
      <c r="N47" s="43">
        <v>0</v>
      </c>
      <c r="O47" s="44">
        <v>0</v>
      </c>
      <c r="P47" s="74">
        <v>0</v>
      </c>
    </row>
    <row r="48" spans="1:16" ht="15" customHeight="1" x14ac:dyDescent="0.2">
      <c r="A48" s="111"/>
      <c r="B48" s="114"/>
      <c r="C48" s="84" t="s">
        <v>50</v>
      </c>
      <c r="D48" s="44">
        <v>351</v>
      </c>
      <c r="E48" s="53">
        <v>3.8849000000000002E-2</v>
      </c>
      <c r="F48" s="44">
        <v>199731.98005700001</v>
      </c>
      <c r="G48" s="66">
        <v>0.66096900000000003</v>
      </c>
      <c r="H48" s="43">
        <v>123</v>
      </c>
      <c r="I48" s="44">
        <v>214885.97560999999</v>
      </c>
      <c r="J48" s="74">
        <v>0.75609800000000005</v>
      </c>
      <c r="K48" s="44">
        <v>228</v>
      </c>
      <c r="L48" s="44">
        <v>191556.79824599999</v>
      </c>
      <c r="M48" s="66">
        <v>0.609649</v>
      </c>
      <c r="N48" s="43">
        <v>0</v>
      </c>
      <c r="O48" s="44">
        <v>0</v>
      </c>
      <c r="P48" s="74">
        <v>0</v>
      </c>
    </row>
    <row r="49" spans="1:16" ht="15" customHeight="1" x14ac:dyDescent="0.2">
      <c r="A49" s="111"/>
      <c r="B49" s="114"/>
      <c r="C49" s="84" t="s">
        <v>51</v>
      </c>
      <c r="D49" s="44">
        <v>288</v>
      </c>
      <c r="E49" s="53">
        <v>3.3910000000000003E-2</v>
      </c>
      <c r="F49" s="44">
        <v>216597.99305600001</v>
      </c>
      <c r="G49" s="66">
        <v>0.83333299999999999</v>
      </c>
      <c r="H49" s="43">
        <v>106</v>
      </c>
      <c r="I49" s="44">
        <v>222399.83962300001</v>
      </c>
      <c r="J49" s="74">
        <v>0.87735799999999997</v>
      </c>
      <c r="K49" s="44">
        <v>182</v>
      </c>
      <c r="L49" s="44">
        <v>213218.89560399999</v>
      </c>
      <c r="M49" s="66">
        <v>0.80769199999999997</v>
      </c>
      <c r="N49" s="43">
        <v>0</v>
      </c>
      <c r="O49" s="44">
        <v>0</v>
      </c>
      <c r="P49" s="74">
        <v>0</v>
      </c>
    </row>
    <row r="50" spans="1:16" s="3" customFormat="1" ht="15" customHeight="1" x14ac:dyDescent="0.2">
      <c r="A50" s="111"/>
      <c r="B50" s="114"/>
      <c r="C50" s="84" t="s">
        <v>52</v>
      </c>
      <c r="D50" s="35">
        <v>202</v>
      </c>
      <c r="E50" s="55">
        <v>2.7931000000000001E-2</v>
      </c>
      <c r="F50" s="35">
        <v>232321.89108900001</v>
      </c>
      <c r="G50" s="68">
        <v>0.88118799999999997</v>
      </c>
      <c r="H50" s="43">
        <v>59</v>
      </c>
      <c r="I50" s="44">
        <v>228376.37288099999</v>
      </c>
      <c r="J50" s="74">
        <v>0.79661000000000004</v>
      </c>
      <c r="K50" s="35">
        <v>143</v>
      </c>
      <c r="L50" s="35">
        <v>233949.762238</v>
      </c>
      <c r="M50" s="68">
        <v>0.91608400000000001</v>
      </c>
      <c r="N50" s="43">
        <v>0</v>
      </c>
      <c r="O50" s="44">
        <v>0</v>
      </c>
      <c r="P50" s="74">
        <v>0</v>
      </c>
    </row>
    <row r="51" spans="1:16" ht="15" customHeight="1" x14ac:dyDescent="0.2">
      <c r="A51" s="111"/>
      <c r="B51" s="114"/>
      <c r="C51" s="84" t="s">
        <v>53</v>
      </c>
      <c r="D51" s="44">
        <v>135</v>
      </c>
      <c r="E51" s="53">
        <v>2.2617000000000002E-2</v>
      </c>
      <c r="F51" s="44">
        <v>227862.70370400001</v>
      </c>
      <c r="G51" s="66">
        <v>0.77037</v>
      </c>
      <c r="H51" s="43">
        <v>46</v>
      </c>
      <c r="I51" s="44">
        <v>221230.69565199999</v>
      </c>
      <c r="J51" s="74">
        <v>0.73912999999999995</v>
      </c>
      <c r="K51" s="44">
        <v>89</v>
      </c>
      <c r="L51" s="44">
        <v>231290.48314600001</v>
      </c>
      <c r="M51" s="66">
        <v>0.78651700000000002</v>
      </c>
      <c r="N51" s="43">
        <v>0</v>
      </c>
      <c r="O51" s="44">
        <v>0</v>
      </c>
      <c r="P51" s="74">
        <v>0</v>
      </c>
    </row>
    <row r="52" spans="1:16" ht="15" customHeight="1" x14ac:dyDescent="0.2">
      <c r="A52" s="111"/>
      <c r="B52" s="114"/>
      <c r="C52" s="84" t="s">
        <v>54</v>
      </c>
      <c r="D52" s="44">
        <v>69</v>
      </c>
      <c r="E52" s="53">
        <v>1.5102000000000001E-2</v>
      </c>
      <c r="F52" s="44">
        <v>242066.76811599999</v>
      </c>
      <c r="G52" s="66">
        <v>0.60869600000000001</v>
      </c>
      <c r="H52" s="43">
        <v>23</v>
      </c>
      <c r="I52" s="44">
        <v>259726.17391300001</v>
      </c>
      <c r="J52" s="74">
        <v>0.60869600000000001</v>
      </c>
      <c r="K52" s="44">
        <v>46</v>
      </c>
      <c r="L52" s="44">
        <v>233237.065217</v>
      </c>
      <c r="M52" s="66">
        <v>0.60869600000000001</v>
      </c>
      <c r="N52" s="43">
        <v>0</v>
      </c>
      <c r="O52" s="44">
        <v>0</v>
      </c>
      <c r="P52" s="74">
        <v>0</v>
      </c>
    </row>
    <row r="53" spans="1:16" ht="15" customHeight="1" x14ac:dyDescent="0.2">
      <c r="A53" s="111"/>
      <c r="B53" s="114"/>
      <c r="C53" s="84" t="s">
        <v>55</v>
      </c>
      <c r="D53" s="44">
        <v>19</v>
      </c>
      <c r="E53" s="53">
        <v>5.3569999999999998E-3</v>
      </c>
      <c r="F53" s="44">
        <v>281753.21052600001</v>
      </c>
      <c r="G53" s="66">
        <v>0.78947400000000001</v>
      </c>
      <c r="H53" s="43">
        <v>5</v>
      </c>
      <c r="I53" s="44">
        <v>201633.6</v>
      </c>
      <c r="J53" s="74">
        <v>0</v>
      </c>
      <c r="K53" s="44">
        <v>14</v>
      </c>
      <c r="L53" s="44">
        <v>310367.357143</v>
      </c>
      <c r="M53" s="66">
        <v>1.071429</v>
      </c>
      <c r="N53" s="43">
        <v>0</v>
      </c>
      <c r="O53" s="44">
        <v>0</v>
      </c>
      <c r="P53" s="74">
        <v>0</v>
      </c>
    </row>
    <row r="54" spans="1:16" s="3" customFormat="1" ht="15" customHeight="1" x14ac:dyDescent="0.2">
      <c r="A54" s="111"/>
      <c r="B54" s="114"/>
      <c r="C54" s="84" t="s">
        <v>56</v>
      </c>
      <c r="D54" s="35">
        <v>6</v>
      </c>
      <c r="E54" s="55">
        <v>1.155E-3</v>
      </c>
      <c r="F54" s="35">
        <v>412360</v>
      </c>
      <c r="G54" s="68">
        <v>0.5</v>
      </c>
      <c r="H54" s="43">
        <v>2</v>
      </c>
      <c r="I54" s="44">
        <v>214669.5</v>
      </c>
      <c r="J54" s="74">
        <v>0</v>
      </c>
      <c r="K54" s="35">
        <v>4</v>
      </c>
      <c r="L54" s="35">
        <v>511205.25</v>
      </c>
      <c r="M54" s="68">
        <v>0.75</v>
      </c>
      <c r="N54" s="43">
        <v>0</v>
      </c>
      <c r="O54" s="44">
        <v>0</v>
      </c>
      <c r="P54" s="74">
        <v>0</v>
      </c>
    </row>
    <row r="55" spans="1:16" s="3" customFormat="1" ht="15" customHeight="1" x14ac:dyDescent="0.2">
      <c r="A55" s="112"/>
      <c r="B55" s="115"/>
      <c r="C55" s="85" t="s">
        <v>9</v>
      </c>
      <c r="D55" s="46">
        <v>1582</v>
      </c>
      <c r="E55" s="54">
        <v>2.8954000000000001E-2</v>
      </c>
      <c r="F55" s="46">
        <v>197237.04740800001</v>
      </c>
      <c r="G55" s="67">
        <v>0.60682700000000001</v>
      </c>
      <c r="H55" s="87">
        <v>547</v>
      </c>
      <c r="I55" s="46">
        <v>201269.55575900001</v>
      </c>
      <c r="J55" s="75">
        <v>0.60877499999999996</v>
      </c>
      <c r="K55" s="46">
        <v>1035</v>
      </c>
      <c r="L55" s="46">
        <v>195105.857005</v>
      </c>
      <c r="M55" s="67">
        <v>0.60579700000000003</v>
      </c>
      <c r="N55" s="87">
        <v>0</v>
      </c>
      <c r="O55" s="46">
        <v>0</v>
      </c>
      <c r="P55" s="75">
        <v>0</v>
      </c>
    </row>
    <row r="56" spans="1:16" ht="15" customHeight="1" x14ac:dyDescent="0.2">
      <c r="A56" s="110">
        <v>5</v>
      </c>
      <c r="B56" s="113" t="s">
        <v>60</v>
      </c>
      <c r="C56" s="84" t="s">
        <v>46</v>
      </c>
      <c r="D56" s="44">
        <v>51</v>
      </c>
      <c r="E56" s="53">
        <v>1</v>
      </c>
      <c r="F56" s="44">
        <v>79114.019608000002</v>
      </c>
      <c r="G56" s="66">
        <v>7.8431000000000001E-2</v>
      </c>
      <c r="H56" s="43">
        <v>31</v>
      </c>
      <c r="I56" s="44">
        <v>95677.064515999999</v>
      </c>
      <c r="J56" s="74">
        <v>0.12903200000000001</v>
      </c>
      <c r="K56" s="44">
        <v>20</v>
      </c>
      <c r="L56" s="44">
        <v>53441.3</v>
      </c>
      <c r="M56" s="66">
        <v>0</v>
      </c>
      <c r="N56" s="43">
        <v>0</v>
      </c>
      <c r="O56" s="44">
        <v>0</v>
      </c>
      <c r="P56" s="74">
        <v>0</v>
      </c>
    </row>
    <row r="57" spans="1:16" ht="15" customHeight="1" x14ac:dyDescent="0.2">
      <c r="A57" s="111"/>
      <c r="B57" s="114"/>
      <c r="C57" s="84" t="s">
        <v>47</v>
      </c>
      <c r="D57" s="44">
        <v>326</v>
      </c>
      <c r="E57" s="53">
        <v>1</v>
      </c>
      <c r="F57" s="44">
        <v>105023.880368</v>
      </c>
      <c r="G57" s="66">
        <v>5.2146999999999999E-2</v>
      </c>
      <c r="H57" s="43">
        <v>98</v>
      </c>
      <c r="I57" s="44">
        <v>111713.63265299999</v>
      </c>
      <c r="J57" s="74">
        <v>5.1020000000000003E-2</v>
      </c>
      <c r="K57" s="44">
        <v>228</v>
      </c>
      <c r="L57" s="44">
        <v>102148.460526</v>
      </c>
      <c r="M57" s="66">
        <v>5.2631999999999998E-2</v>
      </c>
      <c r="N57" s="43">
        <v>0</v>
      </c>
      <c r="O57" s="44">
        <v>0</v>
      </c>
      <c r="P57" s="74">
        <v>0</v>
      </c>
    </row>
    <row r="58" spans="1:16" ht="15" customHeight="1" x14ac:dyDescent="0.2">
      <c r="A58" s="111"/>
      <c r="B58" s="114"/>
      <c r="C58" s="84" t="s">
        <v>48</v>
      </c>
      <c r="D58" s="44">
        <v>2698</v>
      </c>
      <c r="E58" s="53">
        <v>1</v>
      </c>
      <c r="F58" s="44">
        <v>115340.978132</v>
      </c>
      <c r="G58" s="66">
        <v>8.0430000000000001E-2</v>
      </c>
      <c r="H58" s="43">
        <v>926</v>
      </c>
      <c r="I58" s="44">
        <v>130122.15334800001</v>
      </c>
      <c r="J58" s="74">
        <v>0.133909</v>
      </c>
      <c r="K58" s="44">
        <v>1772</v>
      </c>
      <c r="L58" s="44">
        <v>107616.72968400001</v>
      </c>
      <c r="M58" s="66">
        <v>5.2483000000000002E-2</v>
      </c>
      <c r="N58" s="43">
        <v>0</v>
      </c>
      <c r="O58" s="44">
        <v>0</v>
      </c>
      <c r="P58" s="74">
        <v>0</v>
      </c>
    </row>
    <row r="59" spans="1:16" ht="15" customHeight="1" x14ac:dyDescent="0.2">
      <c r="A59" s="111"/>
      <c r="B59" s="114"/>
      <c r="C59" s="84" t="s">
        <v>49</v>
      </c>
      <c r="D59" s="44">
        <v>7525</v>
      </c>
      <c r="E59" s="53">
        <v>1</v>
      </c>
      <c r="F59" s="44">
        <v>133279.511761</v>
      </c>
      <c r="G59" s="66">
        <v>0.235482</v>
      </c>
      <c r="H59" s="43">
        <v>2889</v>
      </c>
      <c r="I59" s="44">
        <v>151742.392177</v>
      </c>
      <c r="J59" s="74">
        <v>0.36206300000000002</v>
      </c>
      <c r="K59" s="44">
        <v>4636</v>
      </c>
      <c r="L59" s="44">
        <v>121774.06277</v>
      </c>
      <c r="M59" s="66">
        <v>0.15660099999999999</v>
      </c>
      <c r="N59" s="43">
        <v>0</v>
      </c>
      <c r="O59" s="44">
        <v>0</v>
      </c>
      <c r="P59" s="74">
        <v>0</v>
      </c>
    </row>
    <row r="60" spans="1:16" ht="15" customHeight="1" x14ac:dyDescent="0.2">
      <c r="A60" s="111"/>
      <c r="B60" s="114"/>
      <c r="C60" s="84" t="s">
        <v>50</v>
      </c>
      <c r="D60" s="44">
        <v>9035</v>
      </c>
      <c r="E60" s="53">
        <v>1</v>
      </c>
      <c r="F60" s="44">
        <v>160063.73536200001</v>
      </c>
      <c r="G60" s="66">
        <v>0.47404499999999999</v>
      </c>
      <c r="H60" s="43">
        <v>3402</v>
      </c>
      <c r="I60" s="44">
        <v>183769.320106</v>
      </c>
      <c r="J60" s="74">
        <v>0.60582000000000003</v>
      </c>
      <c r="K60" s="44">
        <v>5633</v>
      </c>
      <c r="L60" s="44">
        <v>145746.959347</v>
      </c>
      <c r="M60" s="66">
        <v>0.39446100000000001</v>
      </c>
      <c r="N60" s="43">
        <v>0</v>
      </c>
      <c r="O60" s="44">
        <v>0</v>
      </c>
      <c r="P60" s="74">
        <v>0</v>
      </c>
    </row>
    <row r="61" spans="1:16" ht="15" customHeight="1" x14ac:dyDescent="0.2">
      <c r="A61" s="111"/>
      <c r="B61" s="114"/>
      <c r="C61" s="84" t="s">
        <v>51</v>
      </c>
      <c r="D61" s="44">
        <v>8493</v>
      </c>
      <c r="E61" s="53">
        <v>1</v>
      </c>
      <c r="F61" s="44">
        <v>183991.628635</v>
      </c>
      <c r="G61" s="66">
        <v>0.72648100000000004</v>
      </c>
      <c r="H61" s="43">
        <v>3115</v>
      </c>
      <c r="I61" s="44">
        <v>203667.037239</v>
      </c>
      <c r="J61" s="74">
        <v>0.74414100000000005</v>
      </c>
      <c r="K61" s="44">
        <v>5378</v>
      </c>
      <c r="L61" s="44">
        <v>172595.403682</v>
      </c>
      <c r="M61" s="66">
        <v>0.71625099999999997</v>
      </c>
      <c r="N61" s="43">
        <v>0</v>
      </c>
      <c r="O61" s="44">
        <v>0</v>
      </c>
      <c r="P61" s="74">
        <v>0</v>
      </c>
    </row>
    <row r="62" spans="1:16" s="3" customFormat="1" ht="15" customHeight="1" x14ac:dyDescent="0.2">
      <c r="A62" s="111"/>
      <c r="B62" s="114"/>
      <c r="C62" s="84" t="s">
        <v>52</v>
      </c>
      <c r="D62" s="35">
        <v>7232</v>
      </c>
      <c r="E62" s="55">
        <v>1</v>
      </c>
      <c r="F62" s="35">
        <v>197207.602185</v>
      </c>
      <c r="G62" s="68">
        <v>0.86808600000000002</v>
      </c>
      <c r="H62" s="43">
        <v>2656</v>
      </c>
      <c r="I62" s="44">
        <v>204540.34563299999</v>
      </c>
      <c r="J62" s="74">
        <v>0.71875</v>
      </c>
      <c r="K62" s="35">
        <v>4576</v>
      </c>
      <c r="L62" s="35">
        <v>192951.53430900001</v>
      </c>
      <c r="M62" s="68">
        <v>0.95476399999999995</v>
      </c>
      <c r="N62" s="43">
        <v>0</v>
      </c>
      <c r="O62" s="44">
        <v>0</v>
      </c>
      <c r="P62" s="74">
        <v>0</v>
      </c>
    </row>
    <row r="63" spans="1:16" ht="15" customHeight="1" x14ac:dyDescent="0.2">
      <c r="A63" s="111"/>
      <c r="B63" s="114"/>
      <c r="C63" s="84" t="s">
        <v>53</v>
      </c>
      <c r="D63" s="44">
        <v>5969</v>
      </c>
      <c r="E63" s="53">
        <v>1</v>
      </c>
      <c r="F63" s="44">
        <v>201776.600771</v>
      </c>
      <c r="G63" s="66">
        <v>0.87987899999999997</v>
      </c>
      <c r="H63" s="43">
        <v>2270</v>
      </c>
      <c r="I63" s="44">
        <v>203525.870925</v>
      </c>
      <c r="J63" s="74">
        <v>0.67004399999999997</v>
      </c>
      <c r="K63" s="44">
        <v>3699</v>
      </c>
      <c r="L63" s="44">
        <v>200703.10975900001</v>
      </c>
      <c r="M63" s="66">
        <v>1.008651</v>
      </c>
      <c r="N63" s="43">
        <v>0</v>
      </c>
      <c r="O63" s="44">
        <v>0</v>
      </c>
      <c r="P63" s="74">
        <v>0</v>
      </c>
    </row>
    <row r="64" spans="1:16" ht="15" customHeight="1" x14ac:dyDescent="0.2">
      <c r="A64" s="111"/>
      <c r="B64" s="114"/>
      <c r="C64" s="84" t="s">
        <v>54</v>
      </c>
      <c r="D64" s="44">
        <v>4569</v>
      </c>
      <c r="E64" s="53">
        <v>1</v>
      </c>
      <c r="F64" s="44">
        <v>207165.10242899999</v>
      </c>
      <c r="G64" s="66">
        <v>0.79273400000000005</v>
      </c>
      <c r="H64" s="43">
        <v>1709</v>
      </c>
      <c r="I64" s="44">
        <v>198641.097133</v>
      </c>
      <c r="J64" s="74">
        <v>0.46694000000000002</v>
      </c>
      <c r="K64" s="44">
        <v>2860</v>
      </c>
      <c r="L64" s="44">
        <v>212258.64265699999</v>
      </c>
      <c r="M64" s="66">
        <v>0.98741299999999999</v>
      </c>
      <c r="N64" s="43">
        <v>0</v>
      </c>
      <c r="O64" s="44">
        <v>0</v>
      </c>
      <c r="P64" s="74">
        <v>0</v>
      </c>
    </row>
    <row r="65" spans="1:16" ht="15" customHeight="1" x14ac:dyDescent="0.2">
      <c r="A65" s="111"/>
      <c r="B65" s="114"/>
      <c r="C65" s="84" t="s">
        <v>55</v>
      </c>
      <c r="D65" s="44">
        <v>3547</v>
      </c>
      <c r="E65" s="53">
        <v>1</v>
      </c>
      <c r="F65" s="44">
        <v>213601.83507199999</v>
      </c>
      <c r="G65" s="66">
        <v>0.61573199999999995</v>
      </c>
      <c r="H65" s="43">
        <v>1350</v>
      </c>
      <c r="I65" s="44">
        <v>192493.500741</v>
      </c>
      <c r="J65" s="74">
        <v>0.26222200000000001</v>
      </c>
      <c r="K65" s="44">
        <v>2197</v>
      </c>
      <c r="L65" s="44">
        <v>226572.36367799999</v>
      </c>
      <c r="M65" s="66">
        <v>0.83295399999999997</v>
      </c>
      <c r="N65" s="43">
        <v>0</v>
      </c>
      <c r="O65" s="44">
        <v>0</v>
      </c>
      <c r="P65" s="74">
        <v>0</v>
      </c>
    </row>
    <row r="66" spans="1:16" s="3" customFormat="1" ht="15" customHeight="1" x14ac:dyDescent="0.2">
      <c r="A66" s="111"/>
      <c r="B66" s="114"/>
      <c r="C66" s="84" t="s">
        <v>56</v>
      </c>
      <c r="D66" s="35">
        <v>5194</v>
      </c>
      <c r="E66" s="55">
        <v>1</v>
      </c>
      <c r="F66" s="35">
        <v>228581.00808599999</v>
      </c>
      <c r="G66" s="68">
        <v>0.35155900000000001</v>
      </c>
      <c r="H66" s="43">
        <v>2125</v>
      </c>
      <c r="I66" s="44">
        <v>194687.57694100001</v>
      </c>
      <c r="J66" s="74">
        <v>7.8588000000000005E-2</v>
      </c>
      <c r="K66" s="35">
        <v>3069</v>
      </c>
      <c r="L66" s="35">
        <v>252049.08927999999</v>
      </c>
      <c r="M66" s="68">
        <v>0.54056700000000002</v>
      </c>
      <c r="N66" s="43">
        <v>0</v>
      </c>
      <c r="O66" s="44">
        <v>0</v>
      </c>
      <c r="P66" s="74">
        <v>0</v>
      </c>
    </row>
    <row r="67" spans="1:16" s="3" customFormat="1" ht="15" customHeight="1" x14ac:dyDescent="0.2">
      <c r="A67" s="112"/>
      <c r="B67" s="115"/>
      <c r="C67" s="85" t="s">
        <v>9</v>
      </c>
      <c r="D67" s="46">
        <v>54639</v>
      </c>
      <c r="E67" s="54">
        <v>1</v>
      </c>
      <c r="F67" s="46">
        <v>180882.70947500001</v>
      </c>
      <c r="G67" s="67">
        <v>0.57879899999999995</v>
      </c>
      <c r="H67" s="87">
        <v>20571</v>
      </c>
      <c r="I67" s="46">
        <v>187191.42020299999</v>
      </c>
      <c r="J67" s="75">
        <v>0.50104499999999996</v>
      </c>
      <c r="K67" s="46">
        <v>34068</v>
      </c>
      <c r="L67" s="46">
        <v>177073.37260800001</v>
      </c>
      <c r="M67" s="67">
        <v>0.625749</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190" priority="30" operator="notEqual">
      <formula>H8+K8+N8</formula>
    </cfRule>
  </conditionalFormatting>
  <conditionalFormatting sqref="D20:D30">
    <cfRule type="cellIs" dxfId="189" priority="29" operator="notEqual">
      <formula>H20+K20+N20</formula>
    </cfRule>
  </conditionalFormatting>
  <conditionalFormatting sqref="D32:D42">
    <cfRule type="cellIs" dxfId="188" priority="28" operator="notEqual">
      <formula>H32+K32+N32</formula>
    </cfRule>
  </conditionalFormatting>
  <conditionalFormatting sqref="D44:D54">
    <cfRule type="cellIs" dxfId="187" priority="27" operator="notEqual">
      <formula>H44+K44+N44</formula>
    </cfRule>
  </conditionalFormatting>
  <conditionalFormatting sqref="D56:D66">
    <cfRule type="cellIs" dxfId="186" priority="26" operator="notEqual">
      <formula>H56+K56+N56</formula>
    </cfRule>
  </conditionalFormatting>
  <conditionalFormatting sqref="D19">
    <cfRule type="cellIs" dxfId="185" priority="25" operator="notEqual">
      <formula>SUM(D8:D18)</formula>
    </cfRule>
  </conditionalFormatting>
  <conditionalFormatting sqref="D31">
    <cfRule type="cellIs" dxfId="184" priority="24" operator="notEqual">
      <formula>H31+K31+N31</formula>
    </cfRule>
  </conditionalFormatting>
  <conditionalFormatting sqref="D31">
    <cfRule type="cellIs" dxfId="183" priority="23" operator="notEqual">
      <formula>SUM(D20:D30)</formula>
    </cfRule>
  </conditionalFormatting>
  <conditionalFormatting sqref="D43">
    <cfRule type="cellIs" dxfId="182" priority="22" operator="notEqual">
      <formula>H43+K43+N43</formula>
    </cfRule>
  </conditionalFormatting>
  <conditionalFormatting sqref="D43">
    <cfRule type="cellIs" dxfId="181" priority="21" operator="notEqual">
      <formula>SUM(D32:D42)</formula>
    </cfRule>
  </conditionalFormatting>
  <conditionalFormatting sqref="D55">
    <cfRule type="cellIs" dxfId="180" priority="20" operator="notEqual">
      <formula>H55+K55+N55</formula>
    </cfRule>
  </conditionalFormatting>
  <conditionalFormatting sqref="D55">
    <cfRule type="cellIs" dxfId="179" priority="19" operator="notEqual">
      <formula>SUM(D44:D54)</formula>
    </cfRule>
  </conditionalFormatting>
  <conditionalFormatting sqref="D67">
    <cfRule type="cellIs" dxfId="178" priority="18" operator="notEqual">
      <formula>H67+K67+N67</formula>
    </cfRule>
  </conditionalFormatting>
  <conditionalFormatting sqref="D67">
    <cfRule type="cellIs" dxfId="177" priority="17" operator="notEqual">
      <formula>SUM(D56:D66)</formula>
    </cfRule>
  </conditionalFormatting>
  <conditionalFormatting sqref="H19">
    <cfRule type="cellIs" dxfId="176" priority="16" operator="notEqual">
      <formula>SUM(H8:H18)</formula>
    </cfRule>
  </conditionalFormatting>
  <conditionalFormatting sqref="K19">
    <cfRule type="cellIs" dxfId="175" priority="15" operator="notEqual">
      <formula>SUM(K8:K18)</formula>
    </cfRule>
  </conditionalFormatting>
  <conditionalFormatting sqref="N19">
    <cfRule type="cellIs" dxfId="174" priority="14" operator="notEqual">
      <formula>SUM(N8:N18)</formula>
    </cfRule>
  </conditionalFormatting>
  <conditionalFormatting sqref="H31">
    <cfRule type="cellIs" dxfId="173" priority="13" operator="notEqual">
      <formula>SUM(H20:H30)</formula>
    </cfRule>
  </conditionalFormatting>
  <conditionalFormatting sqref="K31">
    <cfRule type="cellIs" dxfId="172" priority="12" operator="notEqual">
      <formula>SUM(K20:K30)</formula>
    </cfRule>
  </conditionalFormatting>
  <conditionalFormatting sqref="N31">
    <cfRule type="cellIs" dxfId="171" priority="11" operator="notEqual">
      <formula>SUM(N20:N30)</formula>
    </cfRule>
  </conditionalFormatting>
  <conditionalFormatting sqref="H43">
    <cfRule type="cellIs" dxfId="170" priority="10" operator="notEqual">
      <formula>SUM(H32:H42)</formula>
    </cfRule>
  </conditionalFormatting>
  <conditionalFormatting sqref="K43">
    <cfRule type="cellIs" dxfId="169" priority="9" operator="notEqual">
      <formula>SUM(K32:K42)</formula>
    </cfRule>
  </conditionalFormatting>
  <conditionalFormatting sqref="N43">
    <cfRule type="cellIs" dxfId="168" priority="8" operator="notEqual">
      <formula>SUM(N32:N42)</formula>
    </cfRule>
  </conditionalFormatting>
  <conditionalFormatting sqref="H55">
    <cfRule type="cellIs" dxfId="167" priority="7" operator="notEqual">
      <formula>SUM(H44:H54)</formula>
    </cfRule>
  </conditionalFormatting>
  <conditionalFormatting sqref="K55">
    <cfRule type="cellIs" dxfId="166" priority="6" operator="notEqual">
      <formula>SUM(K44:K54)</formula>
    </cfRule>
  </conditionalFormatting>
  <conditionalFormatting sqref="N55">
    <cfRule type="cellIs" dxfId="165" priority="5" operator="notEqual">
      <formula>SUM(N44:N54)</formula>
    </cfRule>
  </conditionalFormatting>
  <conditionalFormatting sqref="H67">
    <cfRule type="cellIs" dxfId="164" priority="4" operator="notEqual">
      <formula>SUM(H56:H66)</formula>
    </cfRule>
  </conditionalFormatting>
  <conditionalFormatting sqref="K67">
    <cfRule type="cellIs" dxfId="163" priority="3" operator="notEqual">
      <formula>SUM(K56:K66)</formula>
    </cfRule>
  </conditionalFormatting>
  <conditionalFormatting sqref="N67">
    <cfRule type="cellIs" dxfId="162" priority="2" operator="notEqual">
      <formula>SUM(N56:N66)</formula>
    </cfRule>
  </conditionalFormatting>
  <conditionalFormatting sqref="D32:D43">
    <cfRule type="cellIs" dxfId="16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74</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2023 Y AGOSTO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0</v>
      </c>
      <c r="E8" s="53">
        <v>0</v>
      </c>
      <c r="F8" s="44">
        <v>0</v>
      </c>
      <c r="G8" s="66">
        <v>0</v>
      </c>
      <c r="H8" s="43">
        <v>0</v>
      </c>
      <c r="I8" s="44">
        <v>0</v>
      </c>
      <c r="J8" s="74">
        <v>0</v>
      </c>
      <c r="K8" s="44">
        <v>0</v>
      </c>
      <c r="L8" s="44">
        <v>0</v>
      </c>
      <c r="M8" s="66">
        <v>0</v>
      </c>
      <c r="N8" s="43">
        <v>0</v>
      </c>
      <c r="O8" s="44">
        <v>0</v>
      </c>
      <c r="P8" s="74">
        <v>0</v>
      </c>
    </row>
    <row r="9" spans="1:16" ht="15" customHeight="1" x14ac:dyDescent="0.2">
      <c r="A9" s="111"/>
      <c r="B9" s="114"/>
      <c r="C9" s="84" t="s">
        <v>47</v>
      </c>
      <c r="D9" s="44">
        <v>2</v>
      </c>
      <c r="E9" s="53">
        <v>0.25</v>
      </c>
      <c r="F9" s="44">
        <v>92177.223649000007</v>
      </c>
      <c r="G9" s="66">
        <v>0</v>
      </c>
      <c r="H9" s="43">
        <v>1</v>
      </c>
      <c r="I9" s="44">
        <v>124040.984511</v>
      </c>
      <c r="J9" s="74">
        <v>0</v>
      </c>
      <c r="K9" s="44">
        <v>1</v>
      </c>
      <c r="L9" s="44">
        <v>60313.462787999997</v>
      </c>
      <c r="M9" s="66">
        <v>0</v>
      </c>
      <c r="N9" s="43">
        <v>0</v>
      </c>
      <c r="O9" s="44">
        <v>0</v>
      </c>
      <c r="P9" s="74">
        <v>0</v>
      </c>
    </row>
    <row r="10" spans="1:16" ht="15" customHeight="1" x14ac:dyDescent="0.2">
      <c r="A10" s="111"/>
      <c r="B10" s="114"/>
      <c r="C10" s="84" t="s">
        <v>48</v>
      </c>
      <c r="D10" s="44">
        <v>38</v>
      </c>
      <c r="E10" s="53">
        <v>0.34862399999999999</v>
      </c>
      <c r="F10" s="44">
        <v>97333.618157999997</v>
      </c>
      <c r="G10" s="66">
        <v>7.8947000000000003E-2</v>
      </c>
      <c r="H10" s="43">
        <v>19</v>
      </c>
      <c r="I10" s="44">
        <v>103646.889925</v>
      </c>
      <c r="J10" s="74">
        <v>0.105263</v>
      </c>
      <c r="K10" s="44">
        <v>19</v>
      </c>
      <c r="L10" s="44">
        <v>91020.346390000006</v>
      </c>
      <c r="M10" s="66">
        <v>5.2631999999999998E-2</v>
      </c>
      <c r="N10" s="43">
        <v>0</v>
      </c>
      <c r="O10" s="44">
        <v>0</v>
      </c>
      <c r="P10" s="74">
        <v>0</v>
      </c>
    </row>
    <row r="11" spans="1:16" ht="15" customHeight="1" x14ac:dyDescent="0.2">
      <c r="A11" s="111"/>
      <c r="B11" s="114"/>
      <c r="C11" s="84" t="s">
        <v>49</v>
      </c>
      <c r="D11" s="44">
        <v>98</v>
      </c>
      <c r="E11" s="53">
        <v>0.23614499999999999</v>
      </c>
      <c r="F11" s="44">
        <v>111664.92021</v>
      </c>
      <c r="G11" s="66">
        <v>0.27550999999999998</v>
      </c>
      <c r="H11" s="43">
        <v>46</v>
      </c>
      <c r="I11" s="44">
        <v>124170.10372699999</v>
      </c>
      <c r="J11" s="74">
        <v>0.36956499999999998</v>
      </c>
      <c r="K11" s="44">
        <v>52</v>
      </c>
      <c r="L11" s="44">
        <v>100602.642484</v>
      </c>
      <c r="M11" s="66">
        <v>0.19230800000000001</v>
      </c>
      <c r="N11" s="43">
        <v>0</v>
      </c>
      <c r="O11" s="44">
        <v>0</v>
      </c>
      <c r="P11" s="74">
        <v>0</v>
      </c>
    </row>
    <row r="12" spans="1:16" ht="15" customHeight="1" x14ac:dyDescent="0.2">
      <c r="A12" s="111"/>
      <c r="B12" s="114"/>
      <c r="C12" s="84" t="s">
        <v>50</v>
      </c>
      <c r="D12" s="44">
        <v>106</v>
      </c>
      <c r="E12" s="53">
        <v>0.168521</v>
      </c>
      <c r="F12" s="44">
        <v>140852.63903200001</v>
      </c>
      <c r="G12" s="66">
        <v>0.518868</v>
      </c>
      <c r="H12" s="43">
        <v>41</v>
      </c>
      <c r="I12" s="44">
        <v>157150.80778100001</v>
      </c>
      <c r="J12" s="74">
        <v>0.48780499999999999</v>
      </c>
      <c r="K12" s="44">
        <v>65</v>
      </c>
      <c r="L12" s="44">
        <v>130572.255668</v>
      </c>
      <c r="M12" s="66">
        <v>0.538462</v>
      </c>
      <c r="N12" s="43">
        <v>0</v>
      </c>
      <c r="O12" s="44">
        <v>0</v>
      </c>
      <c r="P12" s="74">
        <v>0</v>
      </c>
    </row>
    <row r="13" spans="1:16" ht="15" customHeight="1" x14ac:dyDescent="0.2">
      <c r="A13" s="111"/>
      <c r="B13" s="114"/>
      <c r="C13" s="84" t="s">
        <v>51</v>
      </c>
      <c r="D13" s="44">
        <v>89</v>
      </c>
      <c r="E13" s="53">
        <v>0.12973799999999999</v>
      </c>
      <c r="F13" s="44">
        <v>164104.83939400001</v>
      </c>
      <c r="G13" s="66">
        <v>0.775281</v>
      </c>
      <c r="H13" s="43">
        <v>39</v>
      </c>
      <c r="I13" s="44">
        <v>184973.66208499999</v>
      </c>
      <c r="J13" s="74">
        <v>0.97435899999999998</v>
      </c>
      <c r="K13" s="44">
        <v>50</v>
      </c>
      <c r="L13" s="44">
        <v>147827.15769600001</v>
      </c>
      <c r="M13" s="66">
        <v>0.62</v>
      </c>
      <c r="N13" s="43">
        <v>0</v>
      </c>
      <c r="O13" s="44">
        <v>0</v>
      </c>
      <c r="P13" s="74">
        <v>0</v>
      </c>
    </row>
    <row r="14" spans="1:16" s="3" customFormat="1" ht="15" customHeight="1" x14ac:dyDescent="0.2">
      <c r="A14" s="111"/>
      <c r="B14" s="114"/>
      <c r="C14" s="84" t="s">
        <v>52</v>
      </c>
      <c r="D14" s="35">
        <v>80</v>
      </c>
      <c r="E14" s="55">
        <v>0.115942</v>
      </c>
      <c r="F14" s="35">
        <v>170738.31254700001</v>
      </c>
      <c r="G14" s="68">
        <v>0.88749999999999996</v>
      </c>
      <c r="H14" s="43">
        <v>30</v>
      </c>
      <c r="I14" s="44">
        <v>190617.10672499999</v>
      </c>
      <c r="J14" s="74">
        <v>0.93333299999999997</v>
      </c>
      <c r="K14" s="35">
        <v>50</v>
      </c>
      <c r="L14" s="35">
        <v>158811.03604100001</v>
      </c>
      <c r="M14" s="68">
        <v>0.86</v>
      </c>
      <c r="N14" s="43">
        <v>0</v>
      </c>
      <c r="O14" s="44">
        <v>0</v>
      </c>
      <c r="P14" s="74">
        <v>0</v>
      </c>
    </row>
    <row r="15" spans="1:16" ht="15" customHeight="1" x14ac:dyDescent="0.2">
      <c r="A15" s="111"/>
      <c r="B15" s="114"/>
      <c r="C15" s="84" t="s">
        <v>53</v>
      </c>
      <c r="D15" s="44">
        <v>53</v>
      </c>
      <c r="E15" s="53">
        <v>9.1379000000000002E-2</v>
      </c>
      <c r="F15" s="44">
        <v>162402.99449000001</v>
      </c>
      <c r="G15" s="66">
        <v>0.77358499999999997</v>
      </c>
      <c r="H15" s="43">
        <v>17</v>
      </c>
      <c r="I15" s="44">
        <v>168457.68606000001</v>
      </c>
      <c r="J15" s="74">
        <v>0.52941199999999999</v>
      </c>
      <c r="K15" s="44">
        <v>36</v>
      </c>
      <c r="L15" s="44">
        <v>159543.83458200001</v>
      </c>
      <c r="M15" s="66">
        <v>0.88888900000000004</v>
      </c>
      <c r="N15" s="43">
        <v>0</v>
      </c>
      <c r="O15" s="44">
        <v>0</v>
      </c>
      <c r="P15" s="74">
        <v>0</v>
      </c>
    </row>
    <row r="16" spans="1:16" ht="15" customHeight="1" x14ac:dyDescent="0.2">
      <c r="A16" s="111"/>
      <c r="B16" s="114"/>
      <c r="C16" s="84" t="s">
        <v>54</v>
      </c>
      <c r="D16" s="44">
        <v>45</v>
      </c>
      <c r="E16" s="53">
        <v>0.1125</v>
      </c>
      <c r="F16" s="44">
        <v>163481.03793799999</v>
      </c>
      <c r="G16" s="66">
        <v>0.6</v>
      </c>
      <c r="H16" s="43">
        <v>22</v>
      </c>
      <c r="I16" s="44">
        <v>155732.55730300001</v>
      </c>
      <c r="J16" s="74">
        <v>0.227273</v>
      </c>
      <c r="K16" s="44">
        <v>23</v>
      </c>
      <c r="L16" s="44">
        <v>170892.628111</v>
      </c>
      <c r="M16" s="66">
        <v>0.95652199999999998</v>
      </c>
      <c r="N16" s="43">
        <v>0</v>
      </c>
      <c r="O16" s="44">
        <v>0</v>
      </c>
      <c r="P16" s="74">
        <v>0</v>
      </c>
    </row>
    <row r="17" spans="1:16" ht="15" customHeight="1" x14ac:dyDescent="0.2">
      <c r="A17" s="111"/>
      <c r="B17" s="114"/>
      <c r="C17" s="84" t="s">
        <v>55</v>
      </c>
      <c r="D17" s="44">
        <v>36</v>
      </c>
      <c r="E17" s="53">
        <v>0.110429</v>
      </c>
      <c r="F17" s="44">
        <v>172251.96176000001</v>
      </c>
      <c r="G17" s="66">
        <v>0.52777799999999997</v>
      </c>
      <c r="H17" s="43">
        <v>13</v>
      </c>
      <c r="I17" s="44">
        <v>154928.571474</v>
      </c>
      <c r="J17" s="74">
        <v>0.15384600000000001</v>
      </c>
      <c r="K17" s="44">
        <v>23</v>
      </c>
      <c r="L17" s="44">
        <v>182043.443225</v>
      </c>
      <c r="M17" s="66">
        <v>0.73912999999999995</v>
      </c>
      <c r="N17" s="43">
        <v>0</v>
      </c>
      <c r="O17" s="44">
        <v>0</v>
      </c>
      <c r="P17" s="74">
        <v>0</v>
      </c>
    </row>
    <row r="18" spans="1:16" s="3" customFormat="1" ht="15" customHeight="1" x14ac:dyDescent="0.2">
      <c r="A18" s="111"/>
      <c r="B18" s="114"/>
      <c r="C18" s="84" t="s">
        <v>56</v>
      </c>
      <c r="D18" s="35">
        <v>45</v>
      </c>
      <c r="E18" s="55">
        <v>0.115979</v>
      </c>
      <c r="F18" s="35">
        <v>190430.93554999999</v>
      </c>
      <c r="G18" s="68">
        <v>0.6</v>
      </c>
      <c r="H18" s="43">
        <v>22</v>
      </c>
      <c r="I18" s="44">
        <v>157457.20017500001</v>
      </c>
      <c r="J18" s="74">
        <v>0.227273</v>
      </c>
      <c r="K18" s="35">
        <v>23</v>
      </c>
      <c r="L18" s="35">
        <v>221971.030256</v>
      </c>
      <c r="M18" s="68">
        <v>0.95652199999999998</v>
      </c>
      <c r="N18" s="43">
        <v>0</v>
      </c>
      <c r="O18" s="44">
        <v>0</v>
      </c>
      <c r="P18" s="74">
        <v>0</v>
      </c>
    </row>
    <row r="19" spans="1:16" s="3" customFormat="1" ht="15" customHeight="1" x14ac:dyDescent="0.2">
      <c r="A19" s="112"/>
      <c r="B19" s="115"/>
      <c r="C19" s="85" t="s">
        <v>9</v>
      </c>
      <c r="D19" s="46">
        <v>592</v>
      </c>
      <c r="E19" s="54">
        <v>0.139821</v>
      </c>
      <c r="F19" s="46">
        <v>149924.72584999999</v>
      </c>
      <c r="G19" s="67">
        <v>0.57263500000000001</v>
      </c>
      <c r="H19" s="87">
        <v>250</v>
      </c>
      <c r="I19" s="46">
        <v>155795.41025300001</v>
      </c>
      <c r="J19" s="75">
        <v>0.504</v>
      </c>
      <c r="K19" s="46">
        <v>342</v>
      </c>
      <c r="L19" s="46">
        <v>145633.289884</v>
      </c>
      <c r="M19" s="67">
        <v>0.622807</v>
      </c>
      <c r="N19" s="87">
        <v>0</v>
      </c>
      <c r="O19" s="46">
        <v>0</v>
      </c>
      <c r="P19" s="75">
        <v>0</v>
      </c>
    </row>
    <row r="20" spans="1:16" ht="15" customHeight="1" x14ac:dyDescent="0.2">
      <c r="A20" s="110">
        <v>2</v>
      </c>
      <c r="B20" s="113" t="s">
        <v>57</v>
      </c>
      <c r="C20" s="84" t="s">
        <v>46</v>
      </c>
      <c r="D20" s="44">
        <v>3</v>
      </c>
      <c r="E20" s="53">
        <v>1</v>
      </c>
      <c r="F20" s="44">
        <v>83179.333333000002</v>
      </c>
      <c r="G20" s="66">
        <v>0.33333299999999999</v>
      </c>
      <c r="H20" s="43">
        <v>2</v>
      </c>
      <c r="I20" s="44">
        <v>113488.5</v>
      </c>
      <c r="J20" s="74">
        <v>0</v>
      </c>
      <c r="K20" s="44">
        <v>1</v>
      </c>
      <c r="L20" s="44">
        <v>22561</v>
      </c>
      <c r="M20" s="66">
        <v>1</v>
      </c>
      <c r="N20" s="43">
        <v>0</v>
      </c>
      <c r="O20" s="44">
        <v>0</v>
      </c>
      <c r="P20" s="74">
        <v>0</v>
      </c>
    </row>
    <row r="21" spans="1:16" ht="15" customHeight="1" x14ac:dyDescent="0.2">
      <c r="A21" s="111"/>
      <c r="B21" s="114"/>
      <c r="C21" s="84" t="s">
        <v>47</v>
      </c>
      <c r="D21" s="44">
        <v>3</v>
      </c>
      <c r="E21" s="53">
        <v>0.375</v>
      </c>
      <c r="F21" s="44">
        <v>131013</v>
      </c>
      <c r="G21" s="66">
        <v>0</v>
      </c>
      <c r="H21" s="43">
        <v>0</v>
      </c>
      <c r="I21" s="44">
        <v>0</v>
      </c>
      <c r="J21" s="74">
        <v>0</v>
      </c>
      <c r="K21" s="44">
        <v>3</v>
      </c>
      <c r="L21" s="44">
        <v>131013</v>
      </c>
      <c r="M21" s="66">
        <v>0</v>
      </c>
      <c r="N21" s="43">
        <v>0</v>
      </c>
      <c r="O21" s="44">
        <v>0</v>
      </c>
      <c r="P21" s="74">
        <v>0</v>
      </c>
    </row>
    <row r="22" spans="1:16" ht="15" customHeight="1" x14ac:dyDescent="0.2">
      <c r="A22" s="111"/>
      <c r="B22" s="114"/>
      <c r="C22" s="84" t="s">
        <v>48</v>
      </c>
      <c r="D22" s="44">
        <v>15</v>
      </c>
      <c r="E22" s="53">
        <v>0.13761499999999999</v>
      </c>
      <c r="F22" s="44">
        <v>143283.73333300001</v>
      </c>
      <c r="G22" s="66">
        <v>6.6667000000000004E-2</v>
      </c>
      <c r="H22" s="43">
        <v>6</v>
      </c>
      <c r="I22" s="44">
        <v>133956.66666700001</v>
      </c>
      <c r="J22" s="74">
        <v>0.16666700000000001</v>
      </c>
      <c r="K22" s="44">
        <v>9</v>
      </c>
      <c r="L22" s="44">
        <v>149501.77777799999</v>
      </c>
      <c r="M22" s="66">
        <v>0</v>
      </c>
      <c r="N22" s="43">
        <v>0</v>
      </c>
      <c r="O22" s="44">
        <v>0</v>
      </c>
      <c r="P22" s="74">
        <v>0</v>
      </c>
    </row>
    <row r="23" spans="1:16" ht="15" customHeight="1" x14ac:dyDescent="0.2">
      <c r="A23" s="111"/>
      <c r="B23" s="114"/>
      <c r="C23" s="84" t="s">
        <v>49</v>
      </c>
      <c r="D23" s="44">
        <v>20</v>
      </c>
      <c r="E23" s="53">
        <v>4.8193E-2</v>
      </c>
      <c r="F23" s="44">
        <v>199651.5</v>
      </c>
      <c r="G23" s="66">
        <v>0.35</v>
      </c>
      <c r="H23" s="43">
        <v>12</v>
      </c>
      <c r="I23" s="44">
        <v>193202.91666700001</v>
      </c>
      <c r="J23" s="74">
        <v>0.41666700000000001</v>
      </c>
      <c r="K23" s="44">
        <v>8</v>
      </c>
      <c r="L23" s="44">
        <v>209324.375</v>
      </c>
      <c r="M23" s="66">
        <v>0.25</v>
      </c>
      <c r="N23" s="43">
        <v>0</v>
      </c>
      <c r="O23" s="44">
        <v>0</v>
      </c>
      <c r="P23" s="74">
        <v>0</v>
      </c>
    </row>
    <row r="24" spans="1:16" ht="15" customHeight="1" x14ac:dyDescent="0.2">
      <c r="A24" s="111"/>
      <c r="B24" s="114"/>
      <c r="C24" s="84" t="s">
        <v>50</v>
      </c>
      <c r="D24" s="44">
        <v>13</v>
      </c>
      <c r="E24" s="53">
        <v>2.0667999999999999E-2</v>
      </c>
      <c r="F24" s="44">
        <v>186998.692308</v>
      </c>
      <c r="G24" s="66">
        <v>0.538462</v>
      </c>
      <c r="H24" s="43">
        <v>7</v>
      </c>
      <c r="I24" s="44">
        <v>199522.857143</v>
      </c>
      <c r="J24" s="74">
        <v>0.85714299999999999</v>
      </c>
      <c r="K24" s="44">
        <v>6</v>
      </c>
      <c r="L24" s="44">
        <v>172387.16666700001</v>
      </c>
      <c r="M24" s="66">
        <v>0.16666700000000001</v>
      </c>
      <c r="N24" s="43">
        <v>0</v>
      </c>
      <c r="O24" s="44">
        <v>0</v>
      </c>
      <c r="P24" s="74">
        <v>0</v>
      </c>
    </row>
    <row r="25" spans="1:16" ht="15" customHeight="1" x14ac:dyDescent="0.2">
      <c r="A25" s="111"/>
      <c r="B25" s="114"/>
      <c r="C25" s="84" t="s">
        <v>51</v>
      </c>
      <c r="D25" s="44">
        <v>7</v>
      </c>
      <c r="E25" s="53">
        <v>1.0204E-2</v>
      </c>
      <c r="F25" s="44">
        <v>174323.571429</v>
      </c>
      <c r="G25" s="66">
        <v>0.57142899999999996</v>
      </c>
      <c r="H25" s="43">
        <v>2</v>
      </c>
      <c r="I25" s="44">
        <v>92106</v>
      </c>
      <c r="J25" s="74">
        <v>0.5</v>
      </c>
      <c r="K25" s="44">
        <v>5</v>
      </c>
      <c r="L25" s="44">
        <v>207210.6</v>
      </c>
      <c r="M25" s="66">
        <v>0.6</v>
      </c>
      <c r="N25" s="43">
        <v>0</v>
      </c>
      <c r="O25" s="44">
        <v>0</v>
      </c>
      <c r="P25" s="74">
        <v>0</v>
      </c>
    </row>
    <row r="26" spans="1:16" s="3" customFormat="1" ht="15" customHeight="1" x14ac:dyDescent="0.2">
      <c r="A26" s="111"/>
      <c r="B26" s="114"/>
      <c r="C26" s="84" t="s">
        <v>52</v>
      </c>
      <c r="D26" s="35">
        <v>0</v>
      </c>
      <c r="E26" s="55">
        <v>0</v>
      </c>
      <c r="F26" s="35">
        <v>0</v>
      </c>
      <c r="G26" s="68">
        <v>0</v>
      </c>
      <c r="H26" s="43">
        <v>0</v>
      </c>
      <c r="I26" s="44">
        <v>0</v>
      </c>
      <c r="J26" s="74">
        <v>0</v>
      </c>
      <c r="K26" s="35">
        <v>0</v>
      </c>
      <c r="L26" s="35">
        <v>0</v>
      </c>
      <c r="M26" s="68">
        <v>0</v>
      </c>
      <c r="N26" s="43">
        <v>0</v>
      </c>
      <c r="O26" s="44">
        <v>0</v>
      </c>
      <c r="P26" s="74">
        <v>0</v>
      </c>
    </row>
    <row r="27" spans="1:16" ht="15" customHeight="1" x14ac:dyDescent="0.2">
      <c r="A27" s="111"/>
      <c r="B27" s="114"/>
      <c r="C27" s="84" t="s">
        <v>53</v>
      </c>
      <c r="D27" s="44">
        <v>2</v>
      </c>
      <c r="E27" s="53">
        <v>3.4480000000000001E-3</v>
      </c>
      <c r="F27" s="44">
        <v>148850.5</v>
      </c>
      <c r="G27" s="66">
        <v>0</v>
      </c>
      <c r="H27" s="43">
        <v>0</v>
      </c>
      <c r="I27" s="44">
        <v>0</v>
      </c>
      <c r="J27" s="74">
        <v>0</v>
      </c>
      <c r="K27" s="44">
        <v>2</v>
      </c>
      <c r="L27" s="44">
        <v>148850.5</v>
      </c>
      <c r="M27" s="66">
        <v>0</v>
      </c>
      <c r="N27" s="43">
        <v>0</v>
      </c>
      <c r="O27" s="44">
        <v>0</v>
      </c>
      <c r="P27" s="74">
        <v>0</v>
      </c>
    </row>
    <row r="28" spans="1:16" ht="15" customHeight="1" x14ac:dyDescent="0.2">
      <c r="A28" s="111"/>
      <c r="B28" s="114"/>
      <c r="C28" s="84" t="s">
        <v>54</v>
      </c>
      <c r="D28" s="44">
        <v>0</v>
      </c>
      <c r="E28" s="53">
        <v>0</v>
      </c>
      <c r="F28" s="44">
        <v>0</v>
      </c>
      <c r="G28" s="66">
        <v>0</v>
      </c>
      <c r="H28" s="43">
        <v>0</v>
      </c>
      <c r="I28" s="44">
        <v>0</v>
      </c>
      <c r="J28" s="74">
        <v>0</v>
      </c>
      <c r="K28" s="44">
        <v>0</v>
      </c>
      <c r="L28" s="44">
        <v>0</v>
      </c>
      <c r="M28" s="66">
        <v>0</v>
      </c>
      <c r="N28" s="43">
        <v>0</v>
      </c>
      <c r="O28" s="44">
        <v>0</v>
      </c>
      <c r="P28" s="74">
        <v>0</v>
      </c>
    </row>
    <row r="29" spans="1:16" ht="15" customHeight="1" x14ac:dyDescent="0.2">
      <c r="A29" s="111"/>
      <c r="B29" s="114"/>
      <c r="C29" s="84" t="s">
        <v>55</v>
      </c>
      <c r="D29" s="44">
        <v>2</v>
      </c>
      <c r="E29" s="53">
        <v>6.1349999999999998E-3</v>
      </c>
      <c r="F29" s="44">
        <v>193907.5</v>
      </c>
      <c r="G29" s="66">
        <v>0</v>
      </c>
      <c r="H29" s="43">
        <v>0</v>
      </c>
      <c r="I29" s="44">
        <v>0</v>
      </c>
      <c r="J29" s="74">
        <v>0</v>
      </c>
      <c r="K29" s="44">
        <v>2</v>
      </c>
      <c r="L29" s="44">
        <v>193907.5</v>
      </c>
      <c r="M29" s="66">
        <v>0</v>
      </c>
      <c r="N29" s="43">
        <v>0</v>
      </c>
      <c r="O29" s="44">
        <v>0</v>
      </c>
      <c r="P29" s="74">
        <v>0</v>
      </c>
    </row>
    <row r="30" spans="1:16" s="3" customFormat="1" ht="15" customHeight="1" x14ac:dyDescent="0.2">
      <c r="A30" s="111"/>
      <c r="B30" s="114"/>
      <c r="C30" s="84" t="s">
        <v>56</v>
      </c>
      <c r="D30" s="35">
        <v>0</v>
      </c>
      <c r="E30" s="55">
        <v>0</v>
      </c>
      <c r="F30" s="35">
        <v>0</v>
      </c>
      <c r="G30" s="68">
        <v>0</v>
      </c>
      <c r="H30" s="43">
        <v>0</v>
      </c>
      <c r="I30" s="44">
        <v>0</v>
      </c>
      <c r="J30" s="74">
        <v>0</v>
      </c>
      <c r="K30" s="35">
        <v>0</v>
      </c>
      <c r="L30" s="35">
        <v>0</v>
      </c>
      <c r="M30" s="68">
        <v>0</v>
      </c>
      <c r="N30" s="43">
        <v>0</v>
      </c>
      <c r="O30" s="44">
        <v>0</v>
      </c>
      <c r="P30" s="74">
        <v>0</v>
      </c>
    </row>
    <row r="31" spans="1:16" s="3" customFormat="1" ht="15" customHeight="1" x14ac:dyDescent="0.2">
      <c r="A31" s="112"/>
      <c r="B31" s="115"/>
      <c r="C31" s="85" t="s">
        <v>9</v>
      </c>
      <c r="D31" s="46">
        <v>65</v>
      </c>
      <c r="E31" s="54">
        <v>1.5351999999999999E-2</v>
      </c>
      <c r="F31" s="46">
        <v>171101.95384599999</v>
      </c>
      <c r="G31" s="67">
        <v>0.30769200000000002</v>
      </c>
      <c r="H31" s="87">
        <v>29</v>
      </c>
      <c r="I31" s="46">
        <v>170000.827586</v>
      </c>
      <c r="J31" s="75">
        <v>0.44827600000000001</v>
      </c>
      <c r="K31" s="46">
        <v>36</v>
      </c>
      <c r="L31" s="46">
        <v>171988.97222200001</v>
      </c>
      <c r="M31" s="67">
        <v>0.19444400000000001</v>
      </c>
      <c r="N31" s="87">
        <v>0</v>
      </c>
      <c r="O31" s="46">
        <v>0</v>
      </c>
      <c r="P31" s="75">
        <v>0</v>
      </c>
    </row>
    <row r="32" spans="1:16" ht="15" customHeight="1" x14ac:dyDescent="0.2">
      <c r="A32" s="110">
        <v>3</v>
      </c>
      <c r="B32" s="113" t="s">
        <v>58</v>
      </c>
      <c r="C32" s="84" t="s">
        <v>46</v>
      </c>
      <c r="D32" s="44">
        <v>3</v>
      </c>
      <c r="E32" s="44">
        <v>0</v>
      </c>
      <c r="F32" s="44">
        <v>83179.333333000002</v>
      </c>
      <c r="G32" s="66">
        <v>0.33333299999999999</v>
      </c>
      <c r="H32" s="43">
        <v>2</v>
      </c>
      <c r="I32" s="44">
        <v>113488.5</v>
      </c>
      <c r="J32" s="74">
        <v>0</v>
      </c>
      <c r="K32" s="44">
        <v>1</v>
      </c>
      <c r="L32" s="44">
        <v>22561</v>
      </c>
      <c r="M32" s="66">
        <v>1</v>
      </c>
      <c r="N32" s="43">
        <v>0</v>
      </c>
      <c r="O32" s="44">
        <v>0</v>
      </c>
      <c r="P32" s="74">
        <v>0</v>
      </c>
    </row>
    <row r="33" spans="1:16" ht="15" customHeight="1" x14ac:dyDescent="0.2">
      <c r="A33" s="111"/>
      <c r="B33" s="114"/>
      <c r="C33" s="84" t="s">
        <v>47</v>
      </c>
      <c r="D33" s="44">
        <v>1</v>
      </c>
      <c r="E33" s="44">
        <v>0</v>
      </c>
      <c r="F33" s="44">
        <v>38835.776351</v>
      </c>
      <c r="G33" s="66">
        <v>0</v>
      </c>
      <c r="H33" s="43">
        <v>-1</v>
      </c>
      <c r="I33" s="44">
        <v>-124040.984511</v>
      </c>
      <c r="J33" s="74">
        <v>0</v>
      </c>
      <c r="K33" s="44">
        <v>2</v>
      </c>
      <c r="L33" s="44">
        <v>70699.537211999996</v>
      </c>
      <c r="M33" s="66">
        <v>0</v>
      </c>
      <c r="N33" s="43">
        <v>0</v>
      </c>
      <c r="O33" s="44">
        <v>0</v>
      </c>
      <c r="P33" s="74">
        <v>0</v>
      </c>
    </row>
    <row r="34" spans="1:16" ht="15" customHeight="1" x14ac:dyDescent="0.2">
      <c r="A34" s="111"/>
      <c r="B34" s="114"/>
      <c r="C34" s="84" t="s">
        <v>48</v>
      </c>
      <c r="D34" s="44">
        <v>-23</v>
      </c>
      <c r="E34" s="44">
        <v>0</v>
      </c>
      <c r="F34" s="44">
        <v>45950.115175999999</v>
      </c>
      <c r="G34" s="66">
        <v>-1.2281E-2</v>
      </c>
      <c r="H34" s="43">
        <v>-13</v>
      </c>
      <c r="I34" s="44">
        <v>30309.776741999998</v>
      </c>
      <c r="J34" s="74">
        <v>6.1404E-2</v>
      </c>
      <c r="K34" s="44">
        <v>-10</v>
      </c>
      <c r="L34" s="44">
        <v>58481.431387999997</v>
      </c>
      <c r="M34" s="66">
        <v>-5.2631999999999998E-2</v>
      </c>
      <c r="N34" s="43">
        <v>0</v>
      </c>
      <c r="O34" s="44">
        <v>0</v>
      </c>
      <c r="P34" s="74">
        <v>0</v>
      </c>
    </row>
    <row r="35" spans="1:16" ht="15" customHeight="1" x14ac:dyDescent="0.2">
      <c r="A35" s="111"/>
      <c r="B35" s="114"/>
      <c r="C35" s="84" t="s">
        <v>49</v>
      </c>
      <c r="D35" s="44">
        <v>-78</v>
      </c>
      <c r="E35" s="44">
        <v>0</v>
      </c>
      <c r="F35" s="44">
        <v>87986.579790000003</v>
      </c>
      <c r="G35" s="66">
        <v>7.4490000000000001E-2</v>
      </c>
      <c r="H35" s="43">
        <v>-34</v>
      </c>
      <c r="I35" s="44">
        <v>69032.812940000003</v>
      </c>
      <c r="J35" s="74">
        <v>4.7100999999999997E-2</v>
      </c>
      <c r="K35" s="44">
        <v>-44</v>
      </c>
      <c r="L35" s="44">
        <v>108721.732516</v>
      </c>
      <c r="M35" s="66">
        <v>5.7692E-2</v>
      </c>
      <c r="N35" s="43">
        <v>0</v>
      </c>
      <c r="O35" s="44">
        <v>0</v>
      </c>
      <c r="P35" s="74">
        <v>0</v>
      </c>
    </row>
    <row r="36" spans="1:16" ht="15" customHeight="1" x14ac:dyDescent="0.2">
      <c r="A36" s="111"/>
      <c r="B36" s="114"/>
      <c r="C36" s="84" t="s">
        <v>50</v>
      </c>
      <c r="D36" s="44">
        <v>-93</v>
      </c>
      <c r="E36" s="44">
        <v>0</v>
      </c>
      <c r="F36" s="44">
        <v>46146.053274999998</v>
      </c>
      <c r="G36" s="66">
        <v>1.9594E-2</v>
      </c>
      <c r="H36" s="43">
        <v>-34</v>
      </c>
      <c r="I36" s="44">
        <v>42372.049361999998</v>
      </c>
      <c r="J36" s="74">
        <v>0.369338</v>
      </c>
      <c r="K36" s="44">
        <v>-59</v>
      </c>
      <c r="L36" s="44">
        <v>41814.910997999999</v>
      </c>
      <c r="M36" s="66">
        <v>-0.37179499999999999</v>
      </c>
      <c r="N36" s="43">
        <v>0</v>
      </c>
      <c r="O36" s="44">
        <v>0</v>
      </c>
      <c r="P36" s="74">
        <v>0</v>
      </c>
    </row>
    <row r="37" spans="1:16" ht="15" customHeight="1" x14ac:dyDescent="0.2">
      <c r="A37" s="111"/>
      <c r="B37" s="114"/>
      <c r="C37" s="84" t="s">
        <v>51</v>
      </c>
      <c r="D37" s="44">
        <v>-82</v>
      </c>
      <c r="E37" s="44">
        <v>0</v>
      </c>
      <c r="F37" s="44">
        <v>10218.732034000001</v>
      </c>
      <c r="G37" s="66">
        <v>-0.20385200000000001</v>
      </c>
      <c r="H37" s="43">
        <v>-37</v>
      </c>
      <c r="I37" s="44">
        <v>-92867.662085000004</v>
      </c>
      <c r="J37" s="74">
        <v>-0.47435899999999998</v>
      </c>
      <c r="K37" s="44">
        <v>-45</v>
      </c>
      <c r="L37" s="44">
        <v>59383.442303999997</v>
      </c>
      <c r="M37" s="66">
        <v>-0.02</v>
      </c>
      <c r="N37" s="43">
        <v>0</v>
      </c>
      <c r="O37" s="44">
        <v>0</v>
      </c>
      <c r="P37" s="74">
        <v>0</v>
      </c>
    </row>
    <row r="38" spans="1:16" s="3" customFormat="1" ht="15" customHeight="1" x14ac:dyDescent="0.2">
      <c r="A38" s="111"/>
      <c r="B38" s="114"/>
      <c r="C38" s="84" t="s">
        <v>52</v>
      </c>
      <c r="D38" s="35">
        <v>-80</v>
      </c>
      <c r="E38" s="35">
        <v>0</v>
      </c>
      <c r="F38" s="35">
        <v>-170738.31254700001</v>
      </c>
      <c r="G38" s="68">
        <v>-0.88749999999999996</v>
      </c>
      <c r="H38" s="43">
        <v>-30</v>
      </c>
      <c r="I38" s="44">
        <v>-190617.10672499999</v>
      </c>
      <c r="J38" s="74">
        <v>-0.93333299999999997</v>
      </c>
      <c r="K38" s="35">
        <v>-50</v>
      </c>
      <c r="L38" s="35">
        <v>-158811.03604100001</v>
      </c>
      <c r="M38" s="68">
        <v>-0.86</v>
      </c>
      <c r="N38" s="43">
        <v>0</v>
      </c>
      <c r="O38" s="44">
        <v>0</v>
      </c>
      <c r="P38" s="74">
        <v>0</v>
      </c>
    </row>
    <row r="39" spans="1:16" ht="15" customHeight="1" x14ac:dyDescent="0.2">
      <c r="A39" s="111"/>
      <c r="B39" s="114"/>
      <c r="C39" s="84" t="s">
        <v>53</v>
      </c>
      <c r="D39" s="44">
        <v>-51</v>
      </c>
      <c r="E39" s="44">
        <v>0</v>
      </c>
      <c r="F39" s="44">
        <v>-13552.494489999999</v>
      </c>
      <c r="G39" s="66">
        <v>-0.77358499999999997</v>
      </c>
      <c r="H39" s="43">
        <v>-17</v>
      </c>
      <c r="I39" s="44">
        <v>-168457.68606000001</v>
      </c>
      <c r="J39" s="74">
        <v>-0.52941199999999999</v>
      </c>
      <c r="K39" s="44">
        <v>-34</v>
      </c>
      <c r="L39" s="44">
        <v>-10693.334582</v>
      </c>
      <c r="M39" s="66">
        <v>-0.88888900000000004</v>
      </c>
      <c r="N39" s="43">
        <v>0</v>
      </c>
      <c r="O39" s="44">
        <v>0</v>
      </c>
      <c r="P39" s="74">
        <v>0</v>
      </c>
    </row>
    <row r="40" spans="1:16" ht="15" customHeight="1" x14ac:dyDescent="0.2">
      <c r="A40" s="111"/>
      <c r="B40" s="114"/>
      <c r="C40" s="84" t="s">
        <v>54</v>
      </c>
      <c r="D40" s="44">
        <v>-45</v>
      </c>
      <c r="E40" s="44">
        <v>0</v>
      </c>
      <c r="F40" s="44">
        <v>-163481.03793799999</v>
      </c>
      <c r="G40" s="66">
        <v>-0.6</v>
      </c>
      <c r="H40" s="43">
        <v>-22</v>
      </c>
      <c r="I40" s="44">
        <v>-155732.55730300001</v>
      </c>
      <c r="J40" s="74">
        <v>-0.227273</v>
      </c>
      <c r="K40" s="44">
        <v>-23</v>
      </c>
      <c r="L40" s="44">
        <v>-170892.628111</v>
      </c>
      <c r="M40" s="66">
        <v>-0.95652199999999998</v>
      </c>
      <c r="N40" s="43">
        <v>0</v>
      </c>
      <c r="O40" s="44">
        <v>0</v>
      </c>
      <c r="P40" s="74">
        <v>0</v>
      </c>
    </row>
    <row r="41" spans="1:16" ht="15" customHeight="1" x14ac:dyDescent="0.2">
      <c r="A41" s="111"/>
      <c r="B41" s="114"/>
      <c r="C41" s="84" t="s">
        <v>55</v>
      </c>
      <c r="D41" s="44">
        <v>-34</v>
      </c>
      <c r="E41" s="44">
        <v>0</v>
      </c>
      <c r="F41" s="44">
        <v>21655.538240000002</v>
      </c>
      <c r="G41" s="66">
        <v>-0.52777799999999997</v>
      </c>
      <c r="H41" s="43">
        <v>-13</v>
      </c>
      <c r="I41" s="44">
        <v>-154928.571474</v>
      </c>
      <c r="J41" s="74">
        <v>-0.15384600000000001</v>
      </c>
      <c r="K41" s="44">
        <v>-21</v>
      </c>
      <c r="L41" s="44">
        <v>11864.056774999999</v>
      </c>
      <c r="M41" s="66">
        <v>-0.73912999999999995</v>
      </c>
      <c r="N41" s="43">
        <v>0</v>
      </c>
      <c r="O41" s="44">
        <v>0</v>
      </c>
      <c r="P41" s="74">
        <v>0</v>
      </c>
    </row>
    <row r="42" spans="1:16" s="3" customFormat="1" ht="15" customHeight="1" x14ac:dyDescent="0.2">
      <c r="A42" s="111"/>
      <c r="B42" s="114"/>
      <c r="C42" s="84" t="s">
        <v>56</v>
      </c>
      <c r="D42" s="35">
        <v>-45</v>
      </c>
      <c r="E42" s="35">
        <v>0</v>
      </c>
      <c r="F42" s="35">
        <v>-190430.93554999999</v>
      </c>
      <c r="G42" s="68">
        <v>-0.6</v>
      </c>
      <c r="H42" s="43">
        <v>-22</v>
      </c>
      <c r="I42" s="44">
        <v>-157457.20017500001</v>
      </c>
      <c r="J42" s="74">
        <v>-0.227273</v>
      </c>
      <c r="K42" s="35">
        <v>-23</v>
      </c>
      <c r="L42" s="35">
        <v>-221971.030256</v>
      </c>
      <c r="M42" s="68">
        <v>-0.95652199999999998</v>
      </c>
      <c r="N42" s="43">
        <v>0</v>
      </c>
      <c r="O42" s="44">
        <v>0</v>
      </c>
      <c r="P42" s="74">
        <v>0</v>
      </c>
    </row>
    <row r="43" spans="1:16" s="3" customFormat="1" ht="15" customHeight="1" x14ac:dyDescent="0.2">
      <c r="A43" s="112"/>
      <c r="B43" s="115"/>
      <c r="C43" s="85" t="s">
        <v>9</v>
      </c>
      <c r="D43" s="46">
        <v>-527</v>
      </c>
      <c r="E43" s="46">
        <v>0</v>
      </c>
      <c r="F43" s="46">
        <v>21177.227996000001</v>
      </c>
      <c r="G43" s="67">
        <v>-0.26494299999999998</v>
      </c>
      <c r="H43" s="87">
        <v>-221</v>
      </c>
      <c r="I43" s="46">
        <v>14205.417332999999</v>
      </c>
      <c r="J43" s="75">
        <v>-5.5724000000000003E-2</v>
      </c>
      <c r="K43" s="46">
        <v>-306</v>
      </c>
      <c r="L43" s="46">
        <v>26355.682338999999</v>
      </c>
      <c r="M43" s="67">
        <v>-0.42836299999999999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v>
      </c>
      <c r="E45" s="53">
        <v>0.125</v>
      </c>
      <c r="F45" s="44">
        <v>249148</v>
      </c>
      <c r="G45" s="66">
        <v>1</v>
      </c>
      <c r="H45" s="43">
        <v>1</v>
      </c>
      <c r="I45" s="44">
        <v>249148</v>
      </c>
      <c r="J45" s="74">
        <v>1</v>
      </c>
      <c r="K45" s="44">
        <v>0</v>
      </c>
      <c r="L45" s="44">
        <v>0</v>
      </c>
      <c r="M45" s="66">
        <v>0</v>
      </c>
      <c r="N45" s="43">
        <v>0</v>
      </c>
      <c r="O45" s="44">
        <v>0</v>
      </c>
      <c r="P45" s="74">
        <v>0</v>
      </c>
    </row>
    <row r="46" spans="1:16" ht="15" customHeight="1" x14ac:dyDescent="0.2">
      <c r="A46" s="111"/>
      <c r="B46" s="114"/>
      <c r="C46" s="84" t="s">
        <v>48</v>
      </c>
      <c r="D46" s="44">
        <v>1</v>
      </c>
      <c r="E46" s="53">
        <v>9.1739999999999999E-3</v>
      </c>
      <c r="F46" s="44">
        <v>225849</v>
      </c>
      <c r="G46" s="66">
        <v>0</v>
      </c>
      <c r="H46" s="43">
        <v>1</v>
      </c>
      <c r="I46" s="44">
        <v>225849</v>
      </c>
      <c r="J46" s="74">
        <v>0</v>
      </c>
      <c r="K46" s="44">
        <v>0</v>
      </c>
      <c r="L46" s="44">
        <v>0</v>
      </c>
      <c r="M46" s="66">
        <v>0</v>
      </c>
      <c r="N46" s="43">
        <v>0</v>
      </c>
      <c r="O46" s="44">
        <v>0</v>
      </c>
      <c r="P46" s="74">
        <v>0</v>
      </c>
    </row>
    <row r="47" spans="1:16" ht="15" customHeight="1" x14ac:dyDescent="0.2">
      <c r="A47" s="111"/>
      <c r="B47" s="114"/>
      <c r="C47" s="84" t="s">
        <v>49</v>
      </c>
      <c r="D47" s="44">
        <v>9</v>
      </c>
      <c r="E47" s="53">
        <v>2.1687000000000001E-2</v>
      </c>
      <c r="F47" s="44">
        <v>162763.11111100001</v>
      </c>
      <c r="G47" s="66">
        <v>0.111111</v>
      </c>
      <c r="H47" s="43">
        <v>3</v>
      </c>
      <c r="I47" s="44">
        <v>200834.66666700001</v>
      </c>
      <c r="J47" s="74">
        <v>0.33333299999999999</v>
      </c>
      <c r="K47" s="44">
        <v>6</v>
      </c>
      <c r="L47" s="44">
        <v>143727.33333299999</v>
      </c>
      <c r="M47" s="66">
        <v>0</v>
      </c>
      <c r="N47" s="43">
        <v>0</v>
      </c>
      <c r="O47" s="44">
        <v>0</v>
      </c>
      <c r="P47" s="74">
        <v>0</v>
      </c>
    </row>
    <row r="48" spans="1:16" ht="15" customHeight="1" x14ac:dyDescent="0.2">
      <c r="A48" s="111"/>
      <c r="B48" s="114"/>
      <c r="C48" s="84" t="s">
        <v>50</v>
      </c>
      <c r="D48" s="44">
        <v>14</v>
      </c>
      <c r="E48" s="53">
        <v>2.2258E-2</v>
      </c>
      <c r="F48" s="44">
        <v>263769.357143</v>
      </c>
      <c r="G48" s="66">
        <v>0.57142899999999996</v>
      </c>
      <c r="H48" s="43">
        <v>5</v>
      </c>
      <c r="I48" s="44">
        <v>328688.2</v>
      </c>
      <c r="J48" s="74">
        <v>0.8</v>
      </c>
      <c r="K48" s="44">
        <v>9</v>
      </c>
      <c r="L48" s="44">
        <v>227703.33333299999</v>
      </c>
      <c r="M48" s="66">
        <v>0.44444400000000001</v>
      </c>
      <c r="N48" s="43">
        <v>0</v>
      </c>
      <c r="O48" s="44">
        <v>0</v>
      </c>
      <c r="P48" s="74">
        <v>0</v>
      </c>
    </row>
    <row r="49" spans="1:16" ht="15" customHeight="1" x14ac:dyDescent="0.2">
      <c r="A49" s="111"/>
      <c r="B49" s="114"/>
      <c r="C49" s="84" t="s">
        <v>51</v>
      </c>
      <c r="D49" s="44">
        <v>15</v>
      </c>
      <c r="E49" s="53">
        <v>2.1866E-2</v>
      </c>
      <c r="F49" s="44">
        <v>187341.13333300001</v>
      </c>
      <c r="G49" s="66">
        <v>0.2</v>
      </c>
      <c r="H49" s="43">
        <v>5</v>
      </c>
      <c r="I49" s="44">
        <v>161258.79999999999</v>
      </c>
      <c r="J49" s="74">
        <v>0</v>
      </c>
      <c r="K49" s="44">
        <v>10</v>
      </c>
      <c r="L49" s="44">
        <v>200382.3</v>
      </c>
      <c r="M49" s="66">
        <v>0.3</v>
      </c>
      <c r="N49" s="43">
        <v>0</v>
      </c>
      <c r="O49" s="44">
        <v>0</v>
      </c>
      <c r="P49" s="74">
        <v>0</v>
      </c>
    </row>
    <row r="50" spans="1:16" s="3" customFormat="1" ht="15" customHeight="1" x14ac:dyDescent="0.2">
      <c r="A50" s="111"/>
      <c r="B50" s="114"/>
      <c r="C50" s="84" t="s">
        <v>52</v>
      </c>
      <c r="D50" s="35">
        <v>16</v>
      </c>
      <c r="E50" s="55">
        <v>2.3188E-2</v>
      </c>
      <c r="F50" s="35">
        <v>189862.9375</v>
      </c>
      <c r="G50" s="68">
        <v>0.5</v>
      </c>
      <c r="H50" s="43">
        <v>6</v>
      </c>
      <c r="I50" s="44">
        <v>185646.33333299999</v>
      </c>
      <c r="J50" s="74">
        <v>0.5</v>
      </c>
      <c r="K50" s="35">
        <v>10</v>
      </c>
      <c r="L50" s="35">
        <v>192392.9</v>
      </c>
      <c r="M50" s="68">
        <v>0.5</v>
      </c>
      <c r="N50" s="43">
        <v>0</v>
      </c>
      <c r="O50" s="44">
        <v>0</v>
      </c>
      <c r="P50" s="74">
        <v>0</v>
      </c>
    </row>
    <row r="51" spans="1:16" ht="15" customHeight="1" x14ac:dyDescent="0.2">
      <c r="A51" s="111"/>
      <c r="B51" s="114"/>
      <c r="C51" s="84" t="s">
        <v>53</v>
      </c>
      <c r="D51" s="44">
        <v>13</v>
      </c>
      <c r="E51" s="53">
        <v>2.2414E-2</v>
      </c>
      <c r="F51" s="44">
        <v>336542.76923099998</v>
      </c>
      <c r="G51" s="66">
        <v>1.461538</v>
      </c>
      <c r="H51" s="43">
        <v>4</v>
      </c>
      <c r="I51" s="44">
        <v>282763</v>
      </c>
      <c r="J51" s="74">
        <v>1</v>
      </c>
      <c r="K51" s="44">
        <v>9</v>
      </c>
      <c r="L51" s="44">
        <v>360444.88888899999</v>
      </c>
      <c r="M51" s="66">
        <v>1.6666669999999999</v>
      </c>
      <c r="N51" s="43">
        <v>0</v>
      </c>
      <c r="O51" s="44">
        <v>0</v>
      </c>
      <c r="P51" s="74">
        <v>0</v>
      </c>
    </row>
    <row r="52" spans="1:16" ht="15" customHeight="1" x14ac:dyDescent="0.2">
      <c r="A52" s="111"/>
      <c r="B52" s="114"/>
      <c r="C52" s="84" t="s">
        <v>54</v>
      </c>
      <c r="D52" s="44">
        <v>3</v>
      </c>
      <c r="E52" s="53">
        <v>7.4999999999999997E-3</v>
      </c>
      <c r="F52" s="44">
        <v>302034.33333300002</v>
      </c>
      <c r="G52" s="66">
        <v>0.66666700000000001</v>
      </c>
      <c r="H52" s="43">
        <v>1</v>
      </c>
      <c r="I52" s="44">
        <v>313408</v>
      </c>
      <c r="J52" s="74">
        <v>0</v>
      </c>
      <c r="K52" s="44">
        <v>2</v>
      </c>
      <c r="L52" s="44">
        <v>296347.5</v>
      </c>
      <c r="M52" s="66">
        <v>1</v>
      </c>
      <c r="N52" s="43">
        <v>0</v>
      </c>
      <c r="O52" s="44">
        <v>0</v>
      </c>
      <c r="P52" s="74">
        <v>0</v>
      </c>
    </row>
    <row r="53" spans="1:16" ht="15" customHeight="1" x14ac:dyDescent="0.2">
      <c r="A53" s="111"/>
      <c r="B53" s="114"/>
      <c r="C53" s="84" t="s">
        <v>55</v>
      </c>
      <c r="D53" s="44">
        <v>1</v>
      </c>
      <c r="E53" s="53">
        <v>3.0669999999999998E-3</v>
      </c>
      <c r="F53" s="44">
        <v>343021</v>
      </c>
      <c r="G53" s="66">
        <v>2</v>
      </c>
      <c r="H53" s="43">
        <v>0</v>
      </c>
      <c r="I53" s="44">
        <v>0</v>
      </c>
      <c r="J53" s="74">
        <v>0</v>
      </c>
      <c r="K53" s="44">
        <v>1</v>
      </c>
      <c r="L53" s="44">
        <v>343021</v>
      </c>
      <c r="M53" s="66">
        <v>2</v>
      </c>
      <c r="N53" s="43">
        <v>0</v>
      </c>
      <c r="O53" s="44">
        <v>0</v>
      </c>
      <c r="P53" s="74">
        <v>0</v>
      </c>
    </row>
    <row r="54" spans="1:16" s="3" customFormat="1" ht="15" customHeight="1" x14ac:dyDescent="0.2">
      <c r="A54" s="111"/>
      <c r="B54" s="114"/>
      <c r="C54" s="84" t="s">
        <v>56</v>
      </c>
      <c r="D54" s="35">
        <v>1</v>
      </c>
      <c r="E54" s="55">
        <v>2.5769999999999999E-3</v>
      </c>
      <c r="F54" s="35">
        <v>485144</v>
      </c>
      <c r="G54" s="68">
        <v>1</v>
      </c>
      <c r="H54" s="43">
        <v>1</v>
      </c>
      <c r="I54" s="44">
        <v>485144</v>
      </c>
      <c r="J54" s="74">
        <v>1</v>
      </c>
      <c r="K54" s="35">
        <v>0</v>
      </c>
      <c r="L54" s="35">
        <v>0</v>
      </c>
      <c r="M54" s="68">
        <v>0</v>
      </c>
      <c r="N54" s="43">
        <v>0</v>
      </c>
      <c r="O54" s="44">
        <v>0</v>
      </c>
      <c r="P54" s="74">
        <v>0</v>
      </c>
    </row>
    <row r="55" spans="1:16" s="3" customFormat="1" ht="15" customHeight="1" x14ac:dyDescent="0.2">
      <c r="A55" s="112"/>
      <c r="B55" s="115"/>
      <c r="C55" s="85" t="s">
        <v>9</v>
      </c>
      <c r="D55" s="46">
        <v>74</v>
      </c>
      <c r="E55" s="54">
        <v>1.7478E-2</v>
      </c>
      <c r="F55" s="46">
        <v>237701.13513499999</v>
      </c>
      <c r="G55" s="67">
        <v>0.60810799999999998</v>
      </c>
      <c r="H55" s="87">
        <v>27</v>
      </c>
      <c r="I55" s="46">
        <v>243359.925926</v>
      </c>
      <c r="J55" s="75">
        <v>0.51851899999999995</v>
      </c>
      <c r="K55" s="46">
        <v>47</v>
      </c>
      <c r="L55" s="46">
        <v>234450.34042600001</v>
      </c>
      <c r="M55" s="67">
        <v>0.65957399999999999</v>
      </c>
      <c r="N55" s="87">
        <v>0</v>
      </c>
      <c r="O55" s="46">
        <v>0</v>
      </c>
      <c r="P55" s="75">
        <v>0</v>
      </c>
    </row>
    <row r="56" spans="1:16" ht="15" customHeight="1" x14ac:dyDescent="0.2">
      <c r="A56" s="110">
        <v>5</v>
      </c>
      <c r="B56" s="113" t="s">
        <v>60</v>
      </c>
      <c r="C56" s="84" t="s">
        <v>46</v>
      </c>
      <c r="D56" s="44">
        <v>3</v>
      </c>
      <c r="E56" s="53">
        <v>1</v>
      </c>
      <c r="F56" s="44">
        <v>83179.333333000002</v>
      </c>
      <c r="G56" s="66">
        <v>0.33333299999999999</v>
      </c>
      <c r="H56" s="43">
        <v>2</v>
      </c>
      <c r="I56" s="44">
        <v>113488.5</v>
      </c>
      <c r="J56" s="74">
        <v>0</v>
      </c>
      <c r="K56" s="44">
        <v>1</v>
      </c>
      <c r="L56" s="44">
        <v>22561</v>
      </c>
      <c r="M56" s="66">
        <v>1</v>
      </c>
      <c r="N56" s="43">
        <v>0</v>
      </c>
      <c r="O56" s="44">
        <v>0</v>
      </c>
      <c r="P56" s="74">
        <v>0</v>
      </c>
    </row>
    <row r="57" spans="1:16" ht="15" customHeight="1" x14ac:dyDescent="0.2">
      <c r="A57" s="111"/>
      <c r="B57" s="114"/>
      <c r="C57" s="84" t="s">
        <v>47</v>
      </c>
      <c r="D57" s="44">
        <v>8</v>
      </c>
      <c r="E57" s="53">
        <v>1</v>
      </c>
      <c r="F57" s="44">
        <v>151748.625</v>
      </c>
      <c r="G57" s="66">
        <v>0.25</v>
      </c>
      <c r="H57" s="43">
        <v>1</v>
      </c>
      <c r="I57" s="44">
        <v>249148</v>
      </c>
      <c r="J57" s="74">
        <v>1</v>
      </c>
      <c r="K57" s="44">
        <v>7</v>
      </c>
      <c r="L57" s="44">
        <v>137834.428571</v>
      </c>
      <c r="M57" s="66">
        <v>0.14285700000000001</v>
      </c>
      <c r="N57" s="43">
        <v>0</v>
      </c>
      <c r="O57" s="44">
        <v>0</v>
      </c>
      <c r="P57" s="74">
        <v>0</v>
      </c>
    </row>
    <row r="58" spans="1:16" ht="15" customHeight="1" x14ac:dyDescent="0.2">
      <c r="A58" s="111"/>
      <c r="B58" s="114"/>
      <c r="C58" s="84" t="s">
        <v>48</v>
      </c>
      <c r="D58" s="44">
        <v>109</v>
      </c>
      <c r="E58" s="53">
        <v>1</v>
      </c>
      <c r="F58" s="44">
        <v>133666.44954100001</v>
      </c>
      <c r="G58" s="66">
        <v>0.10091700000000001</v>
      </c>
      <c r="H58" s="43">
        <v>53</v>
      </c>
      <c r="I58" s="44">
        <v>143848.81132099999</v>
      </c>
      <c r="J58" s="74">
        <v>0.18867900000000001</v>
      </c>
      <c r="K58" s="44">
        <v>56</v>
      </c>
      <c r="L58" s="44">
        <v>124029.571429</v>
      </c>
      <c r="M58" s="66">
        <v>1.7857000000000001E-2</v>
      </c>
      <c r="N58" s="43">
        <v>0</v>
      </c>
      <c r="O58" s="44">
        <v>0</v>
      </c>
      <c r="P58" s="74">
        <v>0</v>
      </c>
    </row>
    <row r="59" spans="1:16" ht="15" customHeight="1" x14ac:dyDescent="0.2">
      <c r="A59" s="111"/>
      <c r="B59" s="114"/>
      <c r="C59" s="84" t="s">
        <v>49</v>
      </c>
      <c r="D59" s="44">
        <v>415</v>
      </c>
      <c r="E59" s="53">
        <v>1</v>
      </c>
      <c r="F59" s="44">
        <v>147786.28192800001</v>
      </c>
      <c r="G59" s="66">
        <v>0.2</v>
      </c>
      <c r="H59" s="43">
        <v>197</v>
      </c>
      <c r="I59" s="44">
        <v>160780.309645</v>
      </c>
      <c r="J59" s="74">
        <v>0.269036</v>
      </c>
      <c r="K59" s="44">
        <v>218</v>
      </c>
      <c r="L59" s="44">
        <v>136043.972477</v>
      </c>
      <c r="M59" s="66">
        <v>0.13761499999999999</v>
      </c>
      <c r="N59" s="43">
        <v>0</v>
      </c>
      <c r="O59" s="44">
        <v>0</v>
      </c>
      <c r="P59" s="74">
        <v>0</v>
      </c>
    </row>
    <row r="60" spans="1:16" ht="15" customHeight="1" x14ac:dyDescent="0.2">
      <c r="A60" s="111"/>
      <c r="B60" s="114"/>
      <c r="C60" s="84" t="s">
        <v>50</v>
      </c>
      <c r="D60" s="44">
        <v>629</v>
      </c>
      <c r="E60" s="53">
        <v>1</v>
      </c>
      <c r="F60" s="44">
        <v>169324.55325900001</v>
      </c>
      <c r="G60" s="66">
        <v>0.40063599999999999</v>
      </c>
      <c r="H60" s="43">
        <v>248</v>
      </c>
      <c r="I60" s="44">
        <v>193438.83871000001</v>
      </c>
      <c r="J60" s="74">
        <v>0.56048399999999998</v>
      </c>
      <c r="K60" s="44">
        <v>381</v>
      </c>
      <c r="L60" s="44">
        <v>153628.115486</v>
      </c>
      <c r="M60" s="66">
        <v>0.29658800000000002</v>
      </c>
      <c r="N60" s="43">
        <v>0</v>
      </c>
      <c r="O60" s="44">
        <v>0</v>
      </c>
      <c r="P60" s="74">
        <v>0</v>
      </c>
    </row>
    <row r="61" spans="1:16" ht="15" customHeight="1" x14ac:dyDescent="0.2">
      <c r="A61" s="111"/>
      <c r="B61" s="114"/>
      <c r="C61" s="84" t="s">
        <v>51</v>
      </c>
      <c r="D61" s="44">
        <v>686</v>
      </c>
      <c r="E61" s="53">
        <v>1</v>
      </c>
      <c r="F61" s="44">
        <v>193652.45481</v>
      </c>
      <c r="G61" s="66">
        <v>0.65597700000000003</v>
      </c>
      <c r="H61" s="43">
        <v>268</v>
      </c>
      <c r="I61" s="44">
        <v>210006.52611899999</v>
      </c>
      <c r="J61" s="74">
        <v>0.64552200000000004</v>
      </c>
      <c r="K61" s="44">
        <v>418</v>
      </c>
      <c r="L61" s="44">
        <v>183167.06937799999</v>
      </c>
      <c r="M61" s="66">
        <v>0.66267900000000002</v>
      </c>
      <c r="N61" s="43">
        <v>0</v>
      </c>
      <c r="O61" s="44">
        <v>0</v>
      </c>
      <c r="P61" s="74">
        <v>0</v>
      </c>
    </row>
    <row r="62" spans="1:16" s="3" customFormat="1" ht="15" customHeight="1" x14ac:dyDescent="0.2">
      <c r="A62" s="111"/>
      <c r="B62" s="114"/>
      <c r="C62" s="84" t="s">
        <v>52</v>
      </c>
      <c r="D62" s="35">
        <v>690</v>
      </c>
      <c r="E62" s="55">
        <v>1</v>
      </c>
      <c r="F62" s="35">
        <v>204559.31594199999</v>
      </c>
      <c r="G62" s="68">
        <v>0.78695700000000002</v>
      </c>
      <c r="H62" s="43">
        <v>296</v>
      </c>
      <c r="I62" s="44">
        <v>213132.20270299999</v>
      </c>
      <c r="J62" s="74">
        <v>0.68581099999999995</v>
      </c>
      <c r="K62" s="35">
        <v>394</v>
      </c>
      <c r="L62" s="35">
        <v>198118.77157400001</v>
      </c>
      <c r="M62" s="68">
        <v>0.86294400000000004</v>
      </c>
      <c r="N62" s="43">
        <v>0</v>
      </c>
      <c r="O62" s="44">
        <v>0</v>
      </c>
      <c r="P62" s="74">
        <v>0</v>
      </c>
    </row>
    <row r="63" spans="1:16" ht="15" customHeight="1" x14ac:dyDescent="0.2">
      <c r="A63" s="111"/>
      <c r="B63" s="114"/>
      <c r="C63" s="84" t="s">
        <v>53</v>
      </c>
      <c r="D63" s="44">
        <v>580</v>
      </c>
      <c r="E63" s="53">
        <v>1</v>
      </c>
      <c r="F63" s="44">
        <v>213892.62241400001</v>
      </c>
      <c r="G63" s="66">
        <v>0.84655199999999997</v>
      </c>
      <c r="H63" s="43">
        <v>238</v>
      </c>
      <c r="I63" s="44">
        <v>208815.10504200001</v>
      </c>
      <c r="J63" s="74">
        <v>0.59243699999999999</v>
      </c>
      <c r="K63" s="44">
        <v>342</v>
      </c>
      <c r="L63" s="44">
        <v>217426.099415</v>
      </c>
      <c r="M63" s="66">
        <v>1.0233920000000001</v>
      </c>
      <c r="N63" s="43">
        <v>0</v>
      </c>
      <c r="O63" s="44">
        <v>0</v>
      </c>
      <c r="P63" s="74">
        <v>0</v>
      </c>
    </row>
    <row r="64" spans="1:16" ht="15" customHeight="1" x14ac:dyDescent="0.2">
      <c r="A64" s="111"/>
      <c r="B64" s="114"/>
      <c r="C64" s="84" t="s">
        <v>54</v>
      </c>
      <c r="D64" s="44">
        <v>400</v>
      </c>
      <c r="E64" s="53">
        <v>1</v>
      </c>
      <c r="F64" s="44">
        <v>232969.94750000001</v>
      </c>
      <c r="G64" s="66">
        <v>0.89500000000000002</v>
      </c>
      <c r="H64" s="43">
        <v>152</v>
      </c>
      <c r="I64" s="44">
        <v>226634.36184200001</v>
      </c>
      <c r="J64" s="74">
        <v>0.513158</v>
      </c>
      <c r="K64" s="44">
        <v>248</v>
      </c>
      <c r="L64" s="44">
        <v>236853.04838699999</v>
      </c>
      <c r="M64" s="66">
        <v>1.129032</v>
      </c>
      <c r="N64" s="43">
        <v>0</v>
      </c>
      <c r="O64" s="44">
        <v>0</v>
      </c>
      <c r="P64" s="74">
        <v>0</v>
      </c>
    </row>
    <row r="65" spans="1:16" ht="15" customHeight="1" x14ac:dyDescent="0.2">
      <c r="A65" s="111"/>
      <c r="B65" s="114"/>
      <c r="C65" s="84" t="s">
        <v>55</v>
      </c>
      <c r="D65" s="44">
        <v>326</v>
      </c>
      <c r="E65" s="53">
        <v>1</v>
      </c>
      <c r="F65" s="44">
        <v>222575.684049</v>
      </c>
      <c r="G65" s="66">
        <v>0.57362000000000002</v>
      </c>
      <c r="H65" s="43">
        <v>148</v>
      </c>
      <c r="I65" s="44">
        <v>220467.70945900001</v>
      </c>
      <c r="J65" s="74">
        <v>0.29729699999999998</v>
      </c>
      <c r="K65" s="44">
        <v>178</v>
      </c>
      <c r="L65" s="44">
        <v>224328.38202200001</v>
      </c>
      <c r="M65" s="66">
        <v>0.80337099999999995</v>
      </c>
      <c r="N65" s="43">
        <v>0</v>
      </c>
      <c r="O65" s="44">
        <v>0</v>
      </c>
      <c r="P65" s="74">
        <v>0</v>
      </c>
    </row>
    <row r="66" spans="1:16" s="3" customFormat="1" ht="15" customHeight="1" x14ac:dyDescent="0.2">
      <c r="A66" s="111"/>
      <c r="B66" s="114"/>
      <c r="C66" s="84" t="s">
        <v>56</v>
      </c>
      <c r="D66" s="35">
        <v>388</v>
      </c>
      <c r="E66" s="55">
        <v>1</v>
      </c>
      <c r="F66" s="35">
        <v>250773.21134000001</v>
      </c>
      <c r="G66" s="68">
        <v>0.43041200000000002</v>
      </c>
      <c r="H66" s="43">
        <v>142</v>
      </c>
      <c r="I66" s="44">
        <v>222430.929577</v>
      </c>
      <c r="J66" s="74">
        <v>0.14788699999999999</v>
      </c>
      <c r="K66" s="35">
        <v>246</v>
      </c>
      <c r="L66" s="35">
        <v>267133.39024400001</v>
      </c>
      <c r="M66" s="68">
        <v>0.59349600000000002</v>
      </c>
      <c r="N66" s="43">
        <v>0</v>
      </c>
      <c r="O66" s="44">
        <v>0</v>
      </c>
      <c r="P66" s="74">
        <v>0</v>
      </c>
    </row>
    <row r="67" spans="1:16" s="3" customFormat="1" ht="15" customHeight="1" x14ac:dyDescent="0.2">
      <c r="A67" s="112"/>
      <c r="B67" s="115"/>
      <c r="C67" s="85" t="s">
        <v>9</v>
      </c>
      <c r="D67" s="46">
        <v>4234</v>
      </c>
      <c r="E67" s="54">
        <v>1</v>
      </c>
      <c r="F67" s="46">
        <v>199566.96079400001</v>
      </c>
      <c r="G67" s="67">
        <v>0.60108600000000001</v>
      </c>
      <c r="H67" s="87">
        <v>1745</v>
      </c>
      <c r="I67" s="46">
        <v>203711.390831</v>
      </c>
      <c r="J67" s="75">
        <v>0.494556</v>
      </c>
      <c r="K67" s="46">
        <v>2489</v>
      </c>
      <c r="L67" s="46">
        <v>196661.36400199999</v>
      </c>
      <c r="M67" s="67">
        <v>0.67577299999999996</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160" priority="30" operator="notEqual">
      <formula>H8+K8+N8</formula>
    </cfRule>
  </conditionalFormatting>
  <conditionalFormatting sqref="D20:D30">
    <cfRule type="cellIs" dxfId="159" priority="29" operator="notEqual">
      <formula>H20+K20+N20</formula>
    </cfRule>
  </conditionalFormatting>
  <conditionalFormatting sqref="D32:D42">
    <cfRule type="cellIs" dxfId="158" priority="28" operator="notEqual">
      <formula>H32+K32+N32</formula>
    </cfRule>
  </conditionalFormatting>
  <conditionalFormatting sqref="D44:D54">
    <cfRule type="cellIs" dxfId="157" priority="27" operator="notEqual">
      <formula>H44+K44+N44</formula>
    </cfRule>
  </conditionalFormatting>
  <conditionalFormatting sqref="D56:D66">
    <cfRule type="cellIs" dxfId="156" priority="26" operator="notEqual">
      <formula>H56+K56+N56</formula>
    </cfRule>
  </conditionalFormatting>
  <conditionalFormatting sqref="D19">
    <cfRule type="cellIs" dxfId="155" priority="25" operator="notEqual">
      <formula>SUM(D8:D18)</formula>
    </cfRule>
  </conditionalFormatting>
  <conditionalFormatting sqref="D31">
    <cfRule type="cellIs" dxfId="154" priority="24" operator="notEqual">
      <formula>H31+K31+N31</formula>
    </cfRule>
  </conditionalFormatting>
  <conditionalFormatting sqref="D31">
    <cfRule type="cellIs" dxfId="153" priority="23" operator="notEqual">
      <formula>SUM(D20:D30)</formula>
    </cfRule>
  </conditionalFormatting>
  <conditionalFormatting sqref="D43">
    <cfRule type="cellIs" dxfId="152" priority="22" operator="notEqual">
      <formula>H43+K43+N43</formula>
    </cfRule>
  </conditionalFormatting>
  <conditionalFormatting sqref="D43">
    <cfRule type="cellIs" dxfId="151" priority="21" operator="notEqual">
      <formula>SUM(D32:D42)</formula>
    </cfRule>
  </conditionalFormatting>
  <conditionalFormatting sqref="D55">
    <cfRule type="cellIs" dxfId="150" priority="20" operator="notEqual">
      <formula>H55+K55+N55</formula>
    </cfRule>
  </conditionalFormatting>
  <conditionalFormatting sqref="D55">
    <cfRule type="cellIs" dxfId="149" priority="19" operator="notEqual">
      <formula>SUM(D44:D54)</formula>
    </cfRule>
  </conditionalFormatting>
  <conditionalFormatting sqref="D67">
    <cfRule type="cellIs" dxfId="148" priority="18" operator="notEqual">
      <formula>H67+K67+N67</formula>
    </cfRule>
  </conditionalFormatting>
  <conditionalFormatting sqref="D67">
    <cfRule type="cellIs" dxfId="147" priority="17" operator="notEqual">
      <formula>SUM(D56:D66)</formula>
    </cfRule>
  </conditionalFormatting>
  <conditionalFormatting sqref="H19">
    <cfRule type="cellIs" dxfId="146" priority="16" operator="notEqual">
      <formula>SUM(H8:H18)</formula>
    </cfRule>
  </conditionalFormatting>
  <conditionalFormatting sqref="K19">
    <cfRule type="cellIs" dxfId="145" priority="15" operator="notEqual">
      <formula>SUM(K8:K18)</formula>
    </cfRule>
  </conditionalFormatting>
  <conditionalFormatting sqref="N19">
    <cfRule type="cellIs" dxfId="144" priority="14" operator="notEqual">
      <formula>SUM(N8:N18)</formula>
    </cfRule>
  </conditionalFormatting>
  <conditionalFormatting sqref="H31">
    <cfRule type="cellIs" dxfId="143" priority="13" operator="notEqual">
      <formula>SUM(H20:H30)</formula>
    </cfRule>
  </conditionalFormatting>
  <conditionalFormatting sqref="K31">
    <cfRule type="cellIs" dxfId="142" priority="12" operator="notEqual">
      <formula>SUM(K20:K30)</formula>
    </cfRule>
  </conditionalFormatting>
  <conditionalFormatting sqref="N31">
    <cfRule type="cellIs" dxfId="141" priority="11" operator="notEqual">
      <formula>SUM(N20:N30)</formula>
    </cfRule>
  </conditionalFormatting>
  <conditionalFormatting sqref="H43">
    <cfRule type="cellIs" dxfId="140" priority="10" operator="notEqual">
      <formula>SUM(H32:H42)</formula>
    </cfRule>
  </conditionalFormatting>
  <conditionalFormatting sqref="K43">
    <cfRule type="cellIs" dxfId="139" priority="9" operator="notEqual">
      <formula>SUM(K32:K42)</formula>
    </cfRule>
  </conditionalFormatting>
  <conditionalFormatting sqref="N43">
    <cfRule type="cellIs" dxfId="138" priority="8" operator="notEqual">
      <formula>SUM(N32:N42)</formula>
    </cfRule>
  </conditionalFormatting>
  <conditionalFormatting sqref="H55">
    <cfRule type="cellIs" dxfId="137" priority="7" operator="notEqual">
      <formula>SUM(H44:H54)</formula>
    </cfRule>
  </conditionalFormatting>
  <conditionalFormatting sqref="K55">
    <cfRule type="cellIs" dxfId="136" priority="6" operator="notEqual">
      <formula>SUM(K44:K54)</formula>
    </cfRule>
  </conditionalFormatting>
  <conditionalFormatting sqref="N55">
    <cfRule type="cellIs" dxfId="135" priority="5" operator="notEqual">
      <formula>SUM(N44:N54)</formula>
    </cfRule>
  </conditionalFormatting>
  <conditionalFormatting sqref="H67">
    <cfRule type="cellIs" dxfId="134" priority="4" operator="notEqual">
      <formula>SUM(H56:H66)</formula>
    </cfRule>
  </conditionalFormatting>
  <conditionalFormatting sqref="K67">
    <cfRule type="cellIs" dxfId="133" priority="3" operator="notEqual">
      <formula>SUM(K56:K66)</formula>
    </cfRule>
  </conditionalFormatting>
  <conditionalFormatting sqref="N67">
    <cfRule type="cellIs" dxfId="132" priority="2" operator="notEqual">
      <formula>SUM(N56:N66)</formula>
    </cfRule>
  </conditionalFormatting>
  <conditionalFormatting sqref="D32:D43">
    <cfRule type="cellIs" dxfId="13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75</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2023 Y AGOSTO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v>
      </c>
      <c r="E8" s="53">
        <v>7.6923000000000005E-2</v>
      </c>
      <c r="F8" s="44">
        <v>386.70570500000002</v>
      </c>
      <c r="G8" s="66">
        <v>1</v>
      </c>
      <c r="H8" s="43">
        <v>0</v>
      </c>
      <c r="I8" s="44">
        <v>0</v>
      </c>
      <c r="J8" s="74">
        <v>0</v>
      </c>
      <c r="K8" s="44">
        <v>1</v>
      </c>
      <c r="L8" s="44">
        <v>386.70570500000002</v>
      </c>
      <c r="M8" s="66">
        <v>1</v>
      </c>
      <c r="N8" s="43">
        <v>0</v>
      </c>
      <c r="O8" s="44">
        <v>0</v>
      </c>
      <c r="P8" s="74">
        <v>0</v>
      </c>
    </row>
    <row r="9" spans="1:16" ht="15" customHeight="1" x14ac:dyDescent="0.2">
      <c r="A9" s="111"/>
      <c r="B9" s="114"/>
      <c r="C9" s="84" t="s">
        <v>47</v>
      </c>
      <c r="D9" s="44">
        <v>39</v>
      </c>
      <c r="E9" s="53">
        <v>0.70909100000000003</v>
      </c>
      <c r="F9" s="44">
        <v>89268.775846999997</v>
      </c>
      <c r="G9" s="66">
        <v>2.5641000000000001E-2</v>
      </c>
      <c r="H9" s="43">
        <v>17</v>
      </c>
      <c r="I9" s="44">
        <v>91802.309450999994</v>
      </c>
      <c r="J9" s="74">
        <v>5.8824000000000001E-2</v>
      </c>
      <c r="K9" s="44">
        <v>22</v>
      </c>
      <c r="L9" s="44">
        <v>87311.045333999995</v>
      </c>
      <c r="M9" s="66">
        <v>0</v>
      </c>
      <c r="N9" s="43">
        <v>0</v>
      </c>
      <c r="O9" s="44">
        <v>0</v>
      </c>
      <c r="P9" s="74">
        <v>0</v>
      </c>
    </row>
    <row r="10" spans="1:16" ht="15" customHeight="1" x14ac:dyDescent="0.2">
      <c r="A10" s="111"/>
      <c r="B10" s="114"/>
      <c r="C10" s="84" t="s">
        <v>48</v>
      </c>
      <c r="D10" s="44">
        <v>155</v>
      </c>
      <c r="E10" s="53">
        <v>0.28181800000000001</v>
      </c>
      <c r="F10" s="44">
        <v>94485.034415000002</v>
      </c>
      <c r="G10" s="66">
        <v>9.6773999999999999E-2</v>
      </c>
      <c r="H10" s="43">
        <v>65</v>
      </c>
      <c r="I10" s="44">
        <v>105809.832094</v>
      </c>
      <c r="J10" s="74">
        <v>0.15384600000000001</v>
      </c>
      <c r="K10" s="44">
        <v>90</v>
      </c>
      <c r="L10" s="44">
        <v>86306.013869000002</v>
      </c>
      <c r="M10" s="66">
        <v>5.5556000000000001E-2</v>
      </c>
      <c r="N10" s="43">
        <v>0</v>
      </c>
      <c r="O10" s="44">
        <v>0</v>
      </c>
      <c r="P10" s="74">
        <v>0</v>
      </c>
    </row>
    <row r="11" spans="1:16" ht="15" customHeight="1" x14ac:dyDescent="0.2">
      <c r="A11" s="111"/>
      <c r="B11" s="114"/>
      <c r="C11" s="84" t="s">
        <v>49</v>
      </c>
      <c r="D11" s="44">
        <v>299</v>
      </c>
      <c r="E11" s="53">
        <v>0.193277</v>
      </c>
      <c r="F11" s="44">
        <v>110389.299183</v>
      </c>
      <c r="G11" s="66">
        <v>0.27759200000000001</v>
      </c>
      <c r="H11" s="43">
        <v>125</v>
      </c>
      <c r="I11" s="44">
        <v>122748.82554999999</v>
      </c>
      <c r="J11" s="74">
        <v>0.36799999999999999</v>
      </c>
      <c r="K11" s="44">
        <v>174</v>
      </c>
      <c r="L11" s="44">
        <v>101510.32909100001</v>
      </c>
      <c r="M11" s="66">
        <v>0.212644</v>
      </c>
      <c r="N11" s="43">
        <v>0</v>
      </c>
      <c r="O11" s="44">
        <v>0</v>
      </c>
      <c r="P11" s="74">
        <v>0</v>
      </c>
    </row>
    <row r="12" spans="1:16" ht="15" customHeight="1" x14ac:dyDescent="0.2">
      <c r="A12" s="111"/>
      <c r="B12" s="114"/>
      <c r="C12" s="84" t="s">
        <v>50</v>
      </c>
      <c r="D12" s="44">
        <v>322</v>
      </c>
      <c r="E12" s="53">
        <v>0.15384600000000001</v>
      </c>
      <c r="F12" s="44">
        <v>129981.81645899999</v>
      </c>
      <c r="G12" s="66">
        <v>0.45031100000000002</v>
      </c>
      <c r="H12" s="43">
        <v>134</v>
      </c>
      <c r="I12" s="44">
        <v>153085.91050100001</v>
      </c>
      <c r="J12" s="74">
        <v>0.634328</v>
      </c>
      <c r="K12" s="44">
        <v>188</v>
      </c>
      <c r="L12" s="44">
        <v>113514.00474800001</v>
      </c>
      <c r="M12" s="66">
        <v>0.31914900000000002</v>
      </c>
      <c r="N12" s="43">
        <v>0</v>
      </c>
      <c r="O12" s="44">
        <v>0</v>
      </c>
      <c r="P12" s="74">
        <v>0</v>
      </c>
    </row>
    <row r="13" spans="1:16" ht="15" customHeight="1" x14ac:dyDescent="0.2">
      <c r="A13" s="111"/>
      <c r="B13" s="114"/>
      <c r="C13" s="84" t="s">
        <v>51</v>
      </c>
      <c r="D13" s="44">
        <v>268</v>
      </c>
      <c r="E13" s="53">
        <v>0.12594</v>
      </c>
      <c r="F13" s="44">
        <v>137167.019401</v>
      </c>
      <c r="G13" s="66">
        <v>0.52985099999999996</v>
      </c>
      <c r="H13" s="43">
        <v>102</v>
      </c>
      <c r="I13" s="44">
        <v>148088.68650000001</v>
      </c>
      <c r="J13" s="74">
        <v>0.5</v>
      </c>
      <c r="K13" s="44">
        <v>166</v>
      </c>
      <c r="L13" s="44">
        <v>130456.115521</v>
      </c>
      <c r="M13" s="66">
        <v>0.54819300000000004</v>
      </c>
      <c r="N13" s="43">
        <v>0</v>
      </c>
      <c r="O13" s="44">
        <v>0</v>
      </c>
      <c r="P13" s="74">
        <v>0</v>
      </c>
    </row>
    <row r="14" spans="1:16" s="3" customFormat="1" ht="15" customHeight="1" x14ac:dyDescent="0.2">
      <c r="A14" s="111"/>
      <c r="B14" s="114"/>
      <c r="C14" s="84" t="s">
        <v>52</v>
      </c>
      <c r="D14" s="35">
        <v>205</v>
      </c>
      <c r="E14" s="55">
        <v>0.10204100000000001</v>
      </c>
      <c r="F14" s="35">
        <v>148189.10999999999</v>
      </c>
      <c r="G14" s="68">
        <v>0.77073199999999997</v>
      </c>
      <c r="H14" s="43">
        <v>69</v>
      </c>
      <c r="I14" s="44">
        <v>152483.93824600001</v>
      </c>
      <c r="J14" s="74">
        <v>0.60869600000000001</v>
      </c>
      <c r="K14" s="35">
        <v>136</v>
      </c>
      <c r="L14" s="35">
        <v>146010.11625799999</v>
      </c>
      <c r="M14" s="68">
        <v>0.85294099999999995</v>
      </c>
      <c r="N14" s="43">
        <v>0</v>
      </c>
      <c r="O14" s="44">
        <v>0</v>
      </c>
      <c r="P14" s="74">
        <v>0</v>
      </c>
    </row>
    <row r="15" spans="1:16" ht="15" customHeight="1" x14ac:dyDescent="0.2">
      <c r="A15" s="111"/>
      <c r="B15" s="114"/>
      <c r="C15" s="84" t="s">
        <v>53</v>
      </c>
      <c r="D15" s="44">
        <v>138</v>
      </c>
      <c r="E15" s="53">
        <v>8.7508000000000002E-2</v>
      </c>
      <c r="F15" s="44">
        <v>143850.14149499999</v>
      </c>
      <c r="G15" s="66">
        <v>0.48550700000000002</v>
      </c>
      <c r="H15" s="43">
        <v>49</v>
      </c>
      <c r="I15" s="44">
        <v>144725.51992600001</v>
      </c>
      <c r="J15" s="74">
        <v>0.408163</v>
      </c>
      <c r="K15" s="44">
        <v>89</v>
      </c>
      <c r="L15" s="44">
        <v>143368.19157200001</v>
      </c>
      <c r="M15" s="66">
        <v>0.52808999999999995</v>
      </c>
      <c r="N15" s="43">
        <v>0</v>
      </c>
      <c r="O15" s="44">
        <v>0</v>
      </c>
      <c r="P15" s="74">
        <v>0</v>
      </c>
    </row>
    <row r="16" spans="1:16" ht="15" customHeight="1" x14ac:dyDescent="0.2">
      <c r="A16" s="111"/>
      <c r="B16" s="114"/>
      <c r="C16" s="84" t="s">
        <v>54</v>
      </c>
      <c r="D16" s="44">
        <v>126</v>
      </c>
      <c r="E16" s="53">
        <v>8.9936000000000002E-2</v>
      </c>
      <c r="F16" s="44">
        <v>159764.975252</v>
      </c>
      <c r="G16" s="66">
        <v>0.53968300000000002</v>
      </c>
      <c r="H16" s="43">
        <v>47</v>
      </c>
      <c r="I16" s="44">
        <v>171469.59121099999</v>
      </c>
      <c r="J16" s="74">
        <v>0.51063800000000004</v>
      </c>
      <c r="K16" s="44">
        <v>79</v>
      </c>
      <c r="L16" s="44">
        <v>152801.46955499999</v>
      </c>
      <c r="M16" s="66">
        <v>0.55696199999999996</v>
      </c>
      <c r="N16" s="43">
        <v>0</v>
      </c>
      <c r="O16" s="44">
        <v>0</v>
      </c>
      <c r="P16" s="74">
        <v>0</v>
      </c>
    </row>
    <row r="17" spans="1:16" ht="15" customHeight="1" x14ac:dyDescent="0.2">
      <c r="A17" s="111"/>
      <c r="B17" s="114"/>
      <c r="C17" s="84" t="s">
        <v>55</v>
      </c>
      <c r="D17" s="44">
        <v>153</v>
      </c>
      <c r="E17" s="53">
        <v>0.117602</v>
      </c>
      <c r="F17" s="44">
        <v>158095.02027899999</v>
      </c>
      <c r="G17" s="66">
        <v>0.41176499999999999</v>
      </c>
      <c r="H17" s="43">
        <v>54</v>
      </c>
      <c r="I17" s="44">
        <v>160687.79511400001</v>
      </c>
      <c r="J17" s="74">
        <v>0.222222</v>
      </c>
      <c r="K17" s="44">
        <v>99</v>
      </c>
      <c r="L17" s="44">
        <v>156680.779461</v>
      </c>
      <c r="M17" s="66">
        <v>0.51515200000000005</v>
      </c>
      <c r="N17" s="43">
        <v>0</v>
      </c>
      <c r="O17" s="44">
        <v>0</v>
      </c>
      <c r="P17" s="74">
        <v>0</v>
      </c>
    </row>
    <row r="18" spans="1:16" s="3" customFormat="1" ht="15" customHeight="1" x14ac:dyDescent="0.2">
      <c r="A18" s="111"/>
      <c r="B18" s="114"/>
      <c r="C18" s="84" t="s">
        <v>56</v>
      </c>
      <c r="D18" s="35">
        <v>235</v>
      </c>
      <c r="E18" s="55">
        <v>0.118269</v>
      </c>
      <c r="F18" s="35">
        <v>187608.42384100001</v>
      </c>
      <c r="G18" s="68">
        <v>0.38723400000000002</v>
      </c>
      <c r="H18" s="43">
        <v>85</v>
      </c>
      <c r="I18" s="44">
        <v>158590.89697100001</v>
      </c>
      <c r="J18" s="74">
        <v>2.3529000000000001E-2</v>
      </c>
      <c r="K18" s="35">
        <v>150</v>
      </c>
      <c r="L18" s="35">
        <v>204051.689067</v>
      </c>
      <c r="M18" s="68">
        <v>0.593333</v>
      </c>
      <c r="N18" s="43">
        <v>0</v>
      </c>
      <c r="O18" s="44">
        <v>0</v>
      </c>
      <c r="P18" s="74">
        <v>0</v>
      </c>
    </row>
    <row r="19" spans="1:16" s="3" customFormat="1" ht="15" customHeight="1" x14ac:dyDescent="0.2">
      <c r="A19" s="112"/>
      <c r="B19" s="115"/>
      <c r="C19" s="85" t="s">
        <v>9</v>
      </c>
      <c r="D19" s="46">
        <v>1941</v>
      </c>
      <c r="E19" s="54">
        <v>0.13239200000000001</v>
      </c>
      <c r="F19" s="46">
        <v>138271.68857100001</v>
      </c>
      <c r="G19" s="67">
        <v>0.42967499999999997</v>
      </c>
      <c r="H19" s="87">
        <v>747</v>
      </c>
      <c r="I19" s="46">
        <v>143547.28213100001</v>
      </c>
      <c r="J19" s="75">
        <v>0.39223599999999997</v>
      </c>
      <c r="K19" s="46">
        <v>1194</v>
      </c>
      <c r="L19" s="46">
        <v>134971.12878100001</v>
      </c>
      <c r="M19" s="67">
        <v>0.45309899999999997</v>
      </c>
      <c r="N19" s="87">
        <v>0</v>
      </c>
      <c r="O19" s="46">
        <v>0</v>
      </c>
      <c r="P19" s="75">
        <v>0</v>
      </c>
    </row>
    <row r="20" spans="1:16" ht="15" customHeight="1" x14ac:dyDescent="0.2">
      <c r="A20" s="110">
        <v>2</v>
      </c>
      <c r="B20" s="113" t="s">
        <v>57</v>
      </c>
      <c r="C20" s="84" t="s">
        <v>46</v>
      </c>
      <c r="D20" s="44">
        <v>3</v>
      </c>
      <c r="E20" s="53">
        <v>0.230769</v>
      </c>
      <c r="F20" s="44">
        <v>1993.333333</v>
      </c>
      <c r="G20" s="66">
        <v>0</v>
      </c>
      <c r="H20" s="43">
        <v>2</v>
      </c>
      <c r="I20" s="44">
        <v>490</v>
      </c>
      <c r="J20" s="74">
        <v>0</v>
      </c>
      <c r="K20" s="44">
        <v>1</v>
      </c>
      <c r="L20" s="44">
        <v>5000</v>
      </c>
      <c r="M20" s="66">
        <v>0</v>
      </c>
      <c r="N20" s="43">
        <v>0</v>
      </c>
      <c r="O20" s="44">
        <v>0</v>
      </c>
      <c r="P20" s="74">
        <v>0</v>
      </c>
    </row>
    <row r="21" spans="1:16" ht="15" customHeight="1" x14ac:dyDescent="0.2">
      <c r="A21" s="111"/>
      <c r="B21" s="114"/>
      <c r="C21" s="84" t="s">
        <v>47</v>
      </c>
      <c r="D21" s="44">
        <v>12</v>
      </c>
      <c r="E21" s="53">
        <v>0.21818199999999999</v>
      </c>
      <c r="F21" s="44">
        <v>106884.5</v>
      </c>
      <c r="G21" s="66">
        <v>0</v>
      </c>
      <c r="H21" s="43">
        <v>6</v>
      </c>
      <c r="I21" s="44">
        <v>105747.666667</v>
      </c>
      <c r="J21" s="74">
        <v>0</v>
      </c>
      <c r="K21" s="44">
        <v>6</v>
      </c>
      <c r="L21" s="44">
        <v>108021.333333</v>
      </c>
      <c r="M21" s="66">
        <v>0</v>
      </c>
      <c r="N21" s="43">
        <v>0</v>
      </c>
      <c r="O21" s="44">
        <v>0</v>
      </c>
      <c r="P21" s="74">
        <v>0</v>
      </c>
    </row>
    <row r="22" spans="1:16" ht="15" customHeight="1" x14ac:dyDescent="0.2">
      <c r="A22" s="111"/>
      <c r="B22" s="114"/>
      <c r="C22" s="84" t="s">
        <v>48</v>
      </c>
      <c r="D22" s="44">
        <v>71</v>
      </c>
      <c r="E22" s="53">
        <v>0.12909100000000001</v>
      </c>
      <c r="F22" s="44">
        <v>137790.50704200001</v>
      </c>
      <c r="G22" s="66">
        <v>8.4506999999999999E-2</v>
      </c>
      <c r="H22" s="43">
        <v>37</v>
      </c>
      <c r="I22" s="44">
        <v>138324.216216</v>
      </c>
      <c r="J22" s="74">
        <v>0.108108</v>
      </c>
      <c r="K22" s="44">
        <v>34</v>
      </c>
      <c r="L22" s="44">
        <v>137209.70588200001</v>
      </c>
      <c r="M22" s="66">
        <v>5.8824000000000001E-2</v>
      </c>
      <c r="N22" s="43">
        <v>0</v>
      </c>
      <c r="O22" s="44">
        <v>0</v>
      </c>
      <c r="P22" s="74">
        <v>0</v>
      </c>
    </row>
    <row r="23" spans="1:16" ht="15" customHeight="1" x14ac:dyDescent="0.2">
      <c r="A23" s="111"/>
      <c r="B23" s="114"/>
      <c r="C23" s="84" t="s">
        <v>49</v>
      </c>
      <c r="D23" s="44">
        <v>58</v>
      </c>
      <c r="E23" s="53">
        <v>3.7491999999999998E-2</v>
      </c>
      <c r="F23" s="44">
        <v>136661.862069</v>
      </c>
      <c r="G23" s="66">
        <v>0.12069000000000001</v>
      </c>
      <c r="H23" s="43">
        <v>25</v>
      </c>
      <c r="I23" s="44">
        <v>135612.07999999999</v>
      </c>
      <c r="J23" s="74">
        <v>0.12</v>
      </c>
      <c r="K23" s="44">
        <v>33</v>
      </c>
      <c r="L23" s="44">
        <v>137457.15151500001</v>
      </c>
      <c r="M23" s="66">
        <v>0.121212</v>
      </c>
      <c r="N23" s="43">
        <v>0</v>
      </c>
      <c r="O23" s="44">
        <v>0</v>
      </c>
      <c r="P23" s="74">
        <v>0</v>
      </c>
    </row>
    <row r="24" spans="1:16" ht="15" customHeight="1" x14ac:dyDescent="0.2">
      <c r="A24" s="111"/>
      <c r="B24" s="114"/>
      <c r="C24" s="84" t="s">
        <v>50</v>
      </c>
      <c r="D24" s="44">
        <v>37</v>
      </c>
      <c r="E24" s="53">
        <v>1.7677999999999999E-2</v>
      </c>
      <c r="F24" s="44">
        <v>170981.37837799999</v>
      </c>
      <c r="G24" s="66">
        <v>0.29729699999999998</v>
      </c>
      <c r="H24" s="43">
        <v>22</v>
      </c>
      <c r="I24" s="44">
        <v>177072.13636400001</v>
      </c>
      <c r="J24" s="74">
        <v>0.31818200000000002</v>
      </c>
      <c r="K24" s="44">
        <v>15</v>
      </c>
      <c r="L24" s="44">
        <v>162048.26666699999</v>
      </c>
      <c r="M24" s="66">
        <v>0.26666699999999999</v>
      </c>
      <c r="N24" s="43">
        <v>0</v>
      </c>
      <c r="O24" s="44">
        <v>0</v>
      </c>
      <c r="P24" s="74">
        <v>0</v>
      </c>
    </row>
    <row r="25" spans="1:16" ht="15" customHeight="1" x14ac:dyDescent="0.2">
      <c r="A25" s="111"/>
      <c r="B25" s="114"/>
      <c r="C25" s="84" t="s">
        <v>51</v>
      </c>
      <c r="D25" s="44">
        <v>37</v>
      </c>
      <c r="E25" s="53">
        <v>1.7387E-2</v>
      </c>
      <c r="F25" s="44">
        <v>181827.405405</v>
      </c>
      <c r="G25" s="66">
        <v>0.43243199999999998</v>
      </c>
      <c r="H25" s="43">
        <v>14</v>
      </c>
      <c r="I25" s="44">
        <v>187398.357143</v>
      </c>
      <c r="J25" s="74">
        <v>0.57142899999999996</v>
      </c>
      <c r="K25" s="44">
        <v>23</v>
      </c>
      <c r="L25" s="44">
        <v>178436.39130399999</v>
      </c>
      <c r="M25" s="66">
        <v>0.34782600000000002</v>
      </c>
      <c r="N25" s="43">
        <v>0</v>
      </c>
      <c r="O25" s="44">
        <v>0</v>
      </c>
      <c r="P25" s="74">
        <v>0</v>
      </c>
    </row>
    <row r="26" spans="1:16" s="3" customFormat="1" ht="15" customHeight="1" x14ac:dyDescent="0.2">
      <c r="A26" s="111"/>
      <c r="B26" s="114"/>
      <c r="C26" s="84" t="s">
        <v>52</v>
      </c>
      <c r="D26" s="35">
        <v>26</v>
      </c>
      <c r="E26" s="55">
        <v>1.2942E-2</v>
      </c>
      <c r="F26" s="35">
        <v>199700.42307700001</v>
      </c>
      <c r="G26" s="68">
        <v>0.57692299999999996</v>
      </c>
      <c r="H26" s="43">
        <v>12</v>
      </c>
      <c r="I26" s="44">
        <v>177285.08333299999</v>
      </c>
      <c r="J26" s="74">
        <v>0.16666700000000001</v>
      </c>
      <c r="K26" s="35">
        <v>14</v>
      </c>
      <c r="L26" s="35">
        <v>218913.571429</v>
      </c>
      <c r="M26" s="68">
        <v>0.92857100000000004</v>
      </c>
      <c r="N26" s="43">
        <v>0</v>
      </c>
      <c r="O26" s="44">
        <v>0</v>
      </c>
      <c r="P26" s="74">
        <v>0</v>
      </c>
    </row>
    <row r="27" spans="1:16" ht="15" customHeight="1" x14ac:dyDescent="0.2">
      <c r="A27" s="111"/>
      <c r="B27" s="114"/>
      <c r="C27" s="84" t="s">
        <v>53</v>
      </c>
      <c r="D27" s="44">
        <v>14</v>
      </c>
      <c r="E27" s="53">
        <v>8.8780000000000005E-3</v>
      </c>
      <c r="F27" s="44">
        <v>164566.428571</v>
      </c>
      <c r="G27" s="66">
        <v>0</v>
      </c>
      <c r="H27" s="43">
        <v>6</v>
      </c>
      <c r="I27" s="44">
        <v>191771.83333299999</v>
      </c>
      <c r="J27" s="74">
        <v>0</v>
      </c>
      <c r="K27" s="44">
        <v>8</v>
      </c>
      <c r="L27" s="44">
        <v>144162.375</v>
      </c>
      <c r="M27" s="66">
        <v>0</v>
      </c>
      <c r="N27" s="43">
        <v>0</v>
      </c>
      <c r="O27" s="44">
        <v>0</v>
      </c>
      <c r="P27" s="74">
        <v>0</v>
      </c>
    </row>
    <row r="28" spans="1:16" ht="15" customHeight="1" x14ac:dyDescent="0.2">
      <c r="A28" s="111"/>
      <c r="B28" s="114"/>
      <c r="C28" s="84" t="s">
        <v>54</v>
      </c>
      <c r="D28" s="44">
        <v>6</v>
      </c>
      <c r="E28" s="53">
        <v>4.2830000000000003E-3</v>
      </c>
      <c r="F28" s="44">
        <v>185270.83333299999</v>
      </c>
      <c r="G28" s="66">
        <v>0</v>
      </c>
      <c r="H28" s="43">
        <v>1</v>
      </c>
      <c r="I28" s="44">
        <v>277033</v>
      </c>
      <c r="J28" s="74">
        <v>0</v>
      </c>
      <c r="K28" s="44">
        <v>5</v>
      </c>
      <c r="L28" s="44">
        <v>166918.39999999999</v>
      </c>
      <c r="M28" s="66">
        <v>0</v>
      </c>
      <c r="N28" s="43">
        <v>0</v>
      </c>
      <c r="O28" s="44">
        <v>0</v>
      </c>
      <c r="P28" s="74">
        <v>0</v>
      </c>
    </row>
    <row r="29" spans="1:16" ht="15" customHeight="1" x14ac:dyDescent="0.2">
      <c r="A29" s="111"/>
      <c r="B29" s="114"/>
      <c r="C29" s="84" t="s">
        <v>55</v>
      </c>
      <c r="D29" s="44">
        <v>5</v>
      </c>
      <c r="E29" s="53">
        <v>3.8430000000000001E-3</v>
      </c>
      <c r="F29" s="44">
        <v>186137.2</v>
      </c>
      <c r="G29" s="66">
        <v>0.6</v>
      </c>
      <c r="H29" s="43">
        <v>4</v>
      </c>
      <c r="I29" s="44">
        <v>169445</v>
      </c>
      <c r="J29" s="74">
        <v>0.5</v>
      </c>
      <c r="K29" s="44">
        <v>1</v>
      </c>
      <c r="L29" s="44">
        <v>252906</v>
      </c>
      <c r="M29" s="66">
        <v>1</v>
      </c>
      <c r="N29" s="43">
        <v>0</v>
      </c>
      <c r="O29" s="44">
        <v>0</v>
      </c>
      <c r="P29" s="74">
        <v>0</v>
      </c>
    </row>
    <row r="30" spans="1:16" s="3" customFormat="1" ht="15" customHeight="1" x14ac:dyDescent="0.2">
      <c r="A30" s="111"/>
      <c r="B30" s="114"/>
      <c r="C30" s="84" t="s">
        <v>56</v>
      </c>
      <c r="D30" s="35">
        <v>9</v>
      </c>
      <c r="E30" s="55">
        <v>4.529E-3</v>
      </c>
      <c r="F30" s="35">
        <v>225150.22222200001</v>
      </c>
      <c r="G30" s="68">
        <v>0.111111</v>
      </c>
      <c r="H30" s="43">
        <v>8</v>
      </c>
      <c r="I30" s="44">
        <v>232043.125</v>
      </c>
      <c r="J30" s="74">
        <v>0</v>
      </c>
      <c r="K30" s="35">
        <v>1</v>
      </c>
      <c r="L30" s="35">
        <v>170007</v>
      </c>
      <c r="M30" s="68">
        <v>1</v>
      </c>
      <c r="N30" s="43">
        <v>0</v>
      </c>
      <c r="O30" s="44">
        <v>0</v>
      </c>
      <c r="P30" s="74">
        <v>0</v>
      </c>
    </row>
    <row r="31" spans="1:16" s="3" customFormat="1" ht="15" customHeight="1" x14ac:dyDescent="0.2">
      <c r="A31" s="112"/>
      <c r="B31" s="115"/>
      <c r="C31" s="85" t="s">
        <v>9</v>
      </c>
      <c r="D31" s="46">
        <v>278</v>
      </c>
      <c r="E31" s="54">
        <v>1.8962E-2</v>
      </c>
      <c r="F31" s="46">
        <v>156895.09712200001</v>
      </c>
      <c r="G31" s="67">
        <v>0.21223</v>
      </c>
      <c r="H31" s="87">
        <v>137</v>
      </c>
      <c r="I31" s="46">
        <v>158774.72992700001</v>
      </c>
      <c r="J31" s="75">
        <v>0.18978100000000001</v>
      </c>
      <c r="K31" s="46">
        <v>141</v>
      </c>
      <c r="L31" s="46">
        <v>155068.78723399999</v>
      </c>
      <c r="M31" s="67">
        <v>0.234043</v>
      </c>
      <c r="N31" s="87">
        <v>0</v>
      </c>
      <c r="O31" s="46">
        <v>0</v>
      </c>
      <c r="P31" s="75">
        <v>0</v>
      </c>
    </row>
    <row r="32" spans="1:16" ht="15" customHeight="1" x14ac:dyDescent="0.2">
      <c r="A32" s="110">
        <v>3</v>
      </c>
      <c r="B32" s="113" t="s">
        <v>58</v>
      </c>
      <c r="C32" s="84" t="s">
        <v>46</v>
      </c>
      <c r="D32" s="44">
        <v>2</v>
      </c>
      <c r="E32" s="44">
        <v>0</v>
      </c>
      <c r="F32" s="44">
        <v>1606.6276290000001</v>
      </c>
      <c r="G32" s="66">
        <v>-1</v>
      </c>
      <c r="H32" s="43">
        <v>2</v>
      </c>
      <c r="I32" s="44">
        <v>490</v>
      </c>
      <c r="J32" s="74">
        <v>0</v>
      </c>
      <c r="K32" s="44">
        <v>0</v>
      </c>
      <c r="L32" s="44">
        <v>4613.2942949999997</v>
      </c>
      <c r="M32" s="66">
        <v>-1</v>
      </c>
      <c r="N32" s="43">
        <v>0</v>
      </c>
      <c r="O32" s="44">
        <v>0</v>
      </c>
      <c r="P32" s="74">
        <v>0</v>
      </c>
    </row>
    <row r="33" spans="1:16" ht="15" customHeight="1" x14ac:dyDescent="0.2">
      <c r="A33" s="111"/>
      <c r="B33" s="114"/>
      <c r="C33" s="84" t="s">
        <v>47</v>
      </c>
      <c r="D33" s="44">
        <v>-27</v>
      </c>
      <c r="E33" s="44">
        <v>0</v>
      </c>
      <c r="F33" s="44">
        <v>17615.724152999999</v>
      </c>
      <c r="G33" s="66">
        <v>-2.5641000000000001E-2</v>
      </c>
      <c r="H33" s="43">
        <v>-11</v>
      </c>
      <c r="I33" s="44">
        <v>13945.357215</v>
      </c>
      <c r="J33" s="74">
        <v>-5.8824000000000001E-2</v>
      </c>
      <c r="K33" s="44">
        <v>-16</v>
      </c>
      <c r="L33" s="44">
        <v>20710.287999</v>
      </c>
      <c r="M33" s="66">
        <v>0</v>
      </c>
      <c r="N33" s="43">
        <v>0</v>
      </c>
      <c r="O33" s="44">
        <v>0</v>
      </c>
      <c r="P33" s="74">
        <v>0</v>
      </c>
    </row>
    <row r="34" spans="1:16" ht="15" customHeight="1" x14ac:dyDescent="0.2">
      <c r="A34" s="111"/>
      <c r="B34" s="114"/>
      <c r="C34" s="84" t="s">
        <v>48</v>
      </c>
      <c r="D34" s="44">
        <v>-84</v>
      </c>
      <c r="E34" s="44">
        <v>0</v>
      </c>
      <c r="F34" s="44">
        <v>43305.472627000003</v>
      </c>
      <c r="G34" s="66">
        <v>-1.2267E-2</v>
      </c>
      <c r="H34" s="43">
        <v>-28</v>
      </c>
      <c r="I34" s="44">
        <v>32514.384121999999</v>
      </c>
      <c r="J34" s="74">
        <v>-4.5738000000000001E-2</v>
      </c>
      <c r="K34" s="44">
        <v>-56</v>
      </c>
      <c r="L34" s="44">
        <v>50903.692013</v>
      </c>
      <c r="M34" s="66">
        <v>3.2680000000000001E-3</v>
      </c>
      <c r="N34" s="43">
        <v>0</v>
      </c>
      <c r="O34" s="44">
        <v>0</v>
      </c>
      <c r="P34" s="74">
        <v>0</v>
      </c>
    </row>
    <row r="35" spans="1:16" ht="15" customHeight="1" x14ac:dyDescent="0.2">
      <c r="A35" s="111"/>
      <c r="B35" s="114"/>
      <c r="C35" s="84" t="s">
        <v>49</v>
      </c>
      <c r="D35" s="44">
        <v>-241</v>
      </c>
      <c r="E35" s="44">
        <v>0</v>
      </c>
      <c r="F35" s="44">
        <v>26272.562886</v>
      </c>
      <c r="G35" s="66">
        <v>-0.15690200000000001</v>
      </c>
      <c r="H35" s="43">
        <v>-100</v>
      </c>
      <c r="I35" s="44">
        <v>12863.25445</v>
      </c>
      <c r="J35" s="74">
        <v>-0.248</v>
      </c>
      <c r="K35" s="44">
        <v>-141</v>
      </c>
      <c r="L35" s="44">
        <v>35946.822423999998</v>
      </c>
      <c r="M35" s="66">
        <v>-9.1431999999999999E-2</v>
      </c>
      <c r="N35" s="43">
        <v>0</v>
      </c>
      <c r="O35" s="44">
        <v>0</v>
      </c>
      <c r="P35" s="74">
        <v>0</v>
      </c>
    </row>
    <row r="36" spans="1:16" ht="15" customHeight="1" x14ac:dyDescent="0.2">
      <c r="A36" s="111"/>
      <c r="B36" s="114"/>
      <c r="C36" s="84" t="s">
        <v>50</v>
      </c>
      <c r="D36" s="44">
        <v>-285</v>
      </c>
      <c r="E36" s="44">
        <v>0</v>
      </c>
      <c r="F36" s="44">
        <v>40999.561919</v>
      </c>
      <c r="G36" s="66">
        <v>-0.15301300000000001</v>
      </c>
      <c r="H36" s="43">
        <v>-112</v>
      </c>
      <c r="I36" s="44">
        <v>23986.225861999999</v>
      </c>
      <c r="J36" s="74">
        <v>-0.31614700000000001</v>
      </c>
      <c r="K36" s="44">
        <v>-173</v>
      </c>
      <c r="L36" s="44">
        <v>48534.261917999997</v>
      </c>
      <c r="M36" s="66">
        <v>-5.2482000000000001E-2</v>
      </c>
      <c r="N36" s="43">
        <v>0</v>
      </c>
      <c r="O36" s="44">
        <v>0</v>
      </c>
      <c r="P36" s="74">
        <v>0</v>
      </c>
    </row>
    <row r="37" spans="1:16" ht="15" customHeight="1" x14ac:dyDescent="0.2">
      <c r="A37" s="111"/>
      <c r="B37" s="114"/>
      <c r="C37" s="84" t="s">
        <v>51</v>
      </c>
      <c r="D37" s="44">
        <v>-231</v>
      </c>
      <c r="E37" s="44">
        <v>0</v>
      </c>
      <c r="F37" s="44">
        <v>44660.386004</v>
      </c>
      <c r="G37" s="66">
        <v>-9.7418000000000005E-2</v>
      </c>
      <c r="H37" s="43">
        <v>-88</v>
      </c>
      <c r="I37" s="44">
        <v>39309.670641999997</v>
      </c>
      <c r="J37" s="74">
        <v>7.1429000000000006E-2</v>
      </c>
      <c r="K37" s="44">
        <v>-143</v>
      </c>
      <c r="L37" s="44">
        <v>47980.275783999998</v>
      </c>
      <c r="M37" s="66">
        <v>-0.20036699999999999</v>
      </c>
      <c r="N37" s="43">
        <v>0</v>
      </c>
      <c r="O37" s="44">
        <v>0</v>
      </c>
      <c r="P37" s="74">
        <v>0</v>
      </c>
    </row>
    <row r="38" spans="1:16" s="3" customFormat="1" ht="15" customHeight="1" x14ac:dyDescent="0.2">
      <c r="A38" s="111"/>
      <c r="B38" s="114"/>
      <c r="C38" s="84" t="s">
        <v>52</v>
      </c>
      <c r="D38" s="35">
        <v>-179</v>
      </c>
      <c r="E38" s="35">
        <v>0</v>
      </c>
      <c r="F38" s="35">
        <v>51511.313076999999</v>
      </c>
      <c r="G38" s="68">
        <v>-0.19380900000000001</v>
      </c>
      <c r="H38" s="43">
        <v>-57</v>
      </c>
      <c r="I38" s="44">
        <v>24801.145088000001</v>
      </c>
      <c r="J38" s="74">
        <v>-0.44202900000000001</v>
      </c>
      <c r="K38" s="35">
        <v>-122</v>
      </c>
      <c r="L38" s="35">
        <v>72903.455170000001</v>
      </c>
      <c r="M38" s="68">
        <v>7.5630000000000003E-2</v>
      </c>
      <c r="N38" s="43">
        <v>0</v>
      </c>
      <c r="O38" s="44">
        <v>0</v>
      </c>
      <c r="P38" s="74">
        <v>0</v>
      </c>
    </row>
    <row r="39" spans="1:16" ht="15" customHeight="1" x14ac:dyDescent="0.2">
      <c r="A39" s="111"/>
      <c r="B39" s="114"/>
      <c r="C39" s="84" t="s">
        <v>53</v>
      </c>
      <c r="D39" s="44">
        <v>-124</v>
      </c>
      <c r="E39" s="44">
        <v>0</v>
      </c>
      <c r="F39" s="44">
        <v>20716.287077000001</v>
      </c>
      <c r="G39" s="66">
        <v>-0.48550700000000002</v>
      </c>
      <c r="H39" s="43">
        <v>-43</v>
      </c>
      <c r="I39" s="44">
        <v>47046.313407000001</v>
      </c>
      <c r="J39" s="74">
        <v>-0.408163</v>
      </c>
      <c r="K39" s="44">
        <v>-81</v>
      </c>
      <c r="L39" s="44">
        <v>794.18342800000005</v>
      </c>
      <c r="M39" s="66">
        <v>-0.52808999999999995</v>
      </c>
      <c r="N39" s="43">
        <v>0</v>
      </c>
      <c r="O39" s="44">
        <v>0</v>
      </c>
      <c r="P39" s="74">
        <v>0</v>
      </c>
    </row>
    <row r="40" spans="1:16" ht="15" customHeight="1" x14ac:dyDescent="0.2">
      <c r="A40" s="111"/>
      <c r="B40" s="114"/>
      <c r="C40" s="84" t="s">
        <v>54</v>
      </c>
      <c r="D40" s="44">
        <v>-120</v>
      </c>
      <c r="E40" s="44">
        <v>0</v>
      </c>
      <c r="F40" s="44">
        <v>25505.858080999998</v>
      </c>
      <c r="G40" s="66">
        <v>-0.53968300000000002</v>
      </c>
      <c r="H40" s="43">
        <v>-46</v>
      </c>
      <c r="I40" s="44">
        <v>105563.40878899999</v>
      </c>
      <c r="J40" s="74">
        <v>-0.51063800000000004</v>
      </c>
      <c r="K40" s="44">
        <v>-74</v>
      </c>
      <c r="L40" s="44">
        <v>14116.930445</v>
      </c>
      <c r="M40" s="66">
        <v>-0.55696199999999996</v>
      </c>
      <c r="N40" s="43">
        <v>0</v>
      </c>
      <c r="O40" s="44">
        <v>0</v>
      </c>
      <c r="P40" s="74">
        <v>0</v>
      </c>
    </row>
    <row r="41" spans="1:16" ht="15" customHeight="1" x14ac:dyDescent="0.2">
      <c r="A41" s="111"/>
      <c r="B41" s="114"/>
      <c r="C41" s="84" t="s">
        <v>55</v>
      </c>
      <c r="D41" s="44">
        <v>-148</v>
      </c>
      <c r="E41" s="44">
        <v>0</v>
      </c>
      <c r="F41" s="44">
        <v>28042.179721</v>
      </c>
      <c r="G41" s="66">
        <v>0.18823500000000001</v>
      </c>
      <c r="H41" s="43">
        <v>-50</v>
      </c>
      <c r="I41" s="44">
        <v>8757.2048859999995</v>
      </c>
      <c r="J41" s="74">
        <v>0.27777800000000002</v>
      </c>
      <c r="K41" s="44">
        <v>-98</v>
      </c>
      <c r="L41" s="44">
        <v>96225.220539000002</v>
      </c>
      <c r="M41" s="66">
        <v>0.484848</v>
      </c>
      <c r="N41" s="43">
        <v>0</v>
      </c>
      <c r="O41" s="44">
        <v>0</v>
      </c>
      <c r="P41" s="74">
        <v>0</v>
      </c>
    </row>
    <row r="42" spans="1:16" s="3" customFormat="1" ht="15" customHeight="1" x14ac:dyDescent="0.2">
      <c r="A42" s="111"/>
      <c r="B42" s="114"/>
      <c r="C42" s="84" t="s">
        <v>56</v>
      </c>
      <c r="D42" s="35">
        <v>-226</v>
      </c>
      <c r="E42" s="35">
        <v>0</v>
      </c>
      <c r="F42" s="35">
        <v>37541.798382000001</v>
      </c>
      <c r="G42" s="68">
        <v>-0.27612300000000001</v>
      </c>
      <c r="H42" s="43">
        <v>-77</v>
      </c>
      <c r="I42" s="44">
        <v>73452.228029000005</v>
      </c>
      <c r="J42" s="74">
        <v>-2.3529000000000001E-2</v>
      </c>
      <c r="K42" s="35">
        <v>-149</v>
      </c>
      <c r="L42" s="35">
        <v>-34044.689066999999</v>
      </c>
      <c r="M42" s="68">
        <v>0.406667</v>
      </c>
      <c r="N42" s="43">
        <v>0</v>
      </c>
      <c r="O42" s="44">
        <v>0</v>
      </c>
      <c r="P42" s="74">
        <v>0</v>
      </c>
    </row>
    <row r="43" spans="1:16" s="3" customFormat="1" ht="15" customHeight="1" x14ac:dyDescent="0.2">
      <c r="A43" s="112"/>
      <c r="B43" s="115"/>
      <c r="C43" s="85" t="s">
        <v>9</v>
      </c>
      <c r="D43" s="46">
        <v>-1663</v>
      </c>
      <c r="E43" s="46">
        <v>0</v>
      </c>
      <c r="F43" s="46">
        <v>18623.408551</v>
      </c>
      <c r="G43" s="67">
        <v>-0.217445</v>
      </c>
      <c r="H43" s="87">
        <v>-610</v>
      </c>
      <c r="I43" s="46">
        <v>15227.447796</v>
      </c>
      <c r="J43" s="75">
        <v>-0.202455</v>
      </c>
      <c r="K43" s="46">
        <v>-1053</v>
      </c>
      <c r="L43" s="46">
        <v>20097.658453</v>
      </c>
      <c r="M43" s="67">
        <v>-0.219056</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2</v>
      </c>
      <c r="E45" s="53">
        <v>3.6364E-2</v>
      </c>
      <c r="F45" s="44">
        <v>112793.5</v>
      </c>
      <c r="G45" s="66">
        <v>0</v>
      </c>
      <c r="H45" s="43">
        <v>2</v>
      </c>
      <c r="I45" s="44">
        <v>112793.5</v>
      </c>
      <c r="J45" s="74">
        <v>0</v>
      </c>
      <c r="K45" s="44">
        <v>0</v>
      </c>
      <c r="L45" s="44">
        <v>0</v>
      </c>
      <c r="M45" s="66">
        <v>0</v>
      </c>
      <c r="N45" s="43">
        <v>0</v>
      </c>
      <c r="O45" s="44">
        <v>0</v>
      </c>
      <c r="P45" s="74">
        <v>0</v>
      </c>
    </row>
    <row r="46" spans="1:16" ht="15" customHeight="1" x14ac:dyDescent="0.2">
      <c r="A46" s="111"/>
      <c r="B46" s="114"/>
      <c r="C46" s="84" t="s">
        <v>48</v>
      </c>
      <c r="D46" s="44">
        <v>10</v>
      </c>
      <c r="E46" s="53">
        <v>1.8182E-2</v>
      </c>
      <c r="F46" s="44">
        <v>119922.1</v>
      </c>
      <c r="G46" s="66">
        <v>0.1</v>
      </c>
      <c r="H46" s="43">
        <v>3</v>
      </c>
      <c r="I46" s="44">
        <v>151468.33333299999</v>
      </c>
      <c r="J46" s="74">
        <v>0.33333299999999999</v>
      </c>
      <c r="K46" s="44">
        <v>7</v>
      </c>
      <c r="L46" s="44">
        <v>106402.285714</v>
      </c>
      <c r="M46" s="66">
        <v>0</v>
      </c>
      <c r="N46" s="43">
        <v>0</v>
      </c>
      <c r="O46" s="44">
        <v>0</v>
      </c>
      <c r="P46" s="74">
        <v>0</v>
      </c>
    </row>
    <row r="47" spans="1:16" ht="15" customHeight="1" x14ac:dyDescent="0.2">
      <c r="A47" s="111"/>
      <c r="B47" s="114"/>
      <c r="C47" s="84" t="s">
        <v>49</v>
      </c>
      <c r="D47" s="44">
        <v>60</v>
      </c>
      <c r="E47" s="53">
        <v>3.8785E-2</v>
      </c>
      <c r="F47" s="44">
        <v>179380.75</v>
      </c>
      <c r="G47" s="66">
        <v>0.31666699999999998</v>
      </c>
      <c r="H47" s="43">
        <v>36</v>
      </c>
      <c r="I47" s="44">
        <v>179731.80555600001</v>
      </c>
      <c r="J47" s="74">
        <v>0.25</v>
      </c>
      <c r="K47" s="44">
        <v>24</v>
      </c>
      <c r="L47" s="44">
        <v>178854.16666700001</v>
      </c>
      <c r="M47" s="66">
        <v>0.41666700000000001</v>
      </c>
      <c r="N47" s="43">
        <v>0</v>
      </c>
      <c r="O47" s="44">
        <v>0</v>
      </c>
      <c r="P47" s="74">
        <v>0</v>
      </c>
    </row>
    <row r="48" spans="1:16" ht="15" customHeight="1" x14ac:dyDescent="0.2">
      <c r="A48" s="111"/>
      <c r="B48" s="114"/>
      <c r="C48" s="84" t="s">
        <v>50</v>
      </c>
      <c r="D48" s="44">
        <v>58</v>
      </c>
      <c r="E48" s="53">
        <v>2.7711E-2</v>
      </c>
      <c r="F48" s="44">
        <v>207483.31034500001</v>
      </c>
      <c r="G48" s="66">
        <v>0.72413799999999995</v>
      </c>
      <c r="H48" s="43">
        <v>15</v>
      </c>
      <c r="I48" s="44">
        <v>195373</v>
      </c>
      <c r="J48" s="74">
        <v>0.53333299999999995</v>
      </c>
      <c r="K48" s="44">
        <v>43</v>
      </c>
      <c r="L48" s="44">
        <v>211707.83720899999</v>
      </c>
      <c r="M48" s="66">
        <v>0.79069800000000001</v>
      </c>
      <c r="N48" s="43">
        <v>0</v>
      </c>
      <c r="O48" s="44">
        <v>0</v>
      </c>
      <c r="P48" s="74">
        <v>0</v>
      </c>
    </row>
    <row r="49" spans="1:16" ht="15" customHeight="1" x14ac:dyDescent="0.2">
      <c r="A49" s="111"/>
      <c r="B49" s="114"/>
      <c r="C49" s="84" t="s">
        <v>51</v>
      </c>
      <c r="D49" s="44">
        <v>62</v>
      </c>
      <c r="E49" s="53">
        <v>2.9135000000000001E-2</v>
      </c>
      <c r="F49" s="44">
        <v>226619.29032299999</v>
      </c>
      <c r="G49" s="66">
        <v>0.82258100000000001</v>
      </c>
      <c r="H49" s="43">
        <v>23</v>
      </c>
      <c r="I49" s="44">
        <v>207341.08695699999</v>
      </c>
      <c r="J49" s="74">
        <v>0.60869600000000001</v>
      </c>
      <c r="K49" s="44">
        <v>39</v>
      </c>
      <c r="L49" s="44">
        <v>237988.48717899999</v>
      </c>
      <c r="M49" s="66">
        <v>0.94871799999999995</v>
      </c>
      <c r="N49" s="43">
        <v>0</v>
      </c>
      <c r="O49" s="44">
        <v>0</v>
      </c>
      <c r="P49" s="74">
        <v>0</v>
      </c>
    </row>
    <row r="50" spans="1:16" s="3" customFormat="1" ht="15" customHeight="1" x14ac:dyDescent="0.2">
      <c r="A50" s="111"/>
      <c r="B50" s="114"/>
      <c r="C50" s="84" t="s">
        <v>52</v>
      </c>
      <c r="D50" s="35">
        <v>31</v>
      </c>
      <c r="E50" s="55">
        <v>1.5431E-2</v>
      </c>
      <c r="F50" s="35">
        <v>260513.16128999999</v>
      </c>
      <c r="G50" s="68">
        <v>1.0967739999999999</v>
      </c>
      <c r="H50" s="43">
        <v>8</v>
      </c>
      <c r="I50" s="44">
        <v>271879</v>
      </c>
      <c r="J50" s="74">
        <v>1.25</v>
      </c>
      <c r="K50" s="35">
        <v>23</v>
      </c>
      <c r="L50" s="35">
        <v>256559.82608699999</v>
      </c>
      <c r="M50" s="68">
        <v>1.0434779999999999</v>
      </c>
      <c r="N50" s="43">
        <v>0</v>
      </c>
      <c r="O50" s="44">
        <v>0</v>
      </c>
      <c r="P50" s="74">
        <v>0</v>
      </c>
    </row>
    <row r="51" spans="1:16" ht="15" customHeight="1" x14ac:dyDescent="0.2">
      <c r="A51" s="111"/>
      <c r="B51" s="114"/>
      <c r="C51" s="84" t="s">
        <v>53</v>
      </c>
      <c r="D51" s="44">
        <v>23</v>
      </c>
      <c r="E51" s="53">
        <v>1.4585000000000001E-2</v>
      </c>
      <c r="F51" s="44">
        <v>230836.34782600001</v>
      </c>
      <c r="G51" s="66">
        <v>0.86956500000000003</v>
      </c>
      <c r="H51" s="43">
        <v>6</v>
      </c>
      <c r="I51" s="44">
        <v>246894</v>
      </c>
      <c r="J51" s="74">
        <v>0.83333299999999999</v>
      </c>
      <c r="K51" s="44">
        <v>17</v>
      </c>
      <c r="L51" s="44">
        <v>225168.94117599999</v>
      </c>
      <c r="M51" s="66">
        <v>0.88235300000000005</v>
      </c>
      <c r="N51" s="43">
        <v>0</v>
      </c>
      <c r="O51" s="44">
        <v>0</v>
      </c>
      <c r="P51" s="74">
        <v>0</v>
      </c>
    </row>
    <row r="52" spans="1:16" ht="15" customHeight="1" x14ac:dyDescent="0.2">
      <c r="A52" s="111"/>
      <c r="B52" s="114"/>
      <c r="C52" s="84" t="s">
        <v>54</v>
      </c>
      <c r="D52" s="44">
        <v>14</v>
      </c>
      <c r="E52" s="53">
        <v>9.9930000000000001E-3</v>
      </c>
      <c r="F52" s="44">
        <v>257456.071429</v>
      </c>
      <c r="G52" s="66">
        <v>0.5</v>
      </c>
      <c r="H52" s="43">
        <v>5</v>
      </c>
      <c r="I52" s="44">
        <v>209360</v>
      </c>
      <c r="J52" s="74">
        <v>0</v>
      </c>
      <c r="K52" s="44">
        <v>9</v>
      </c>
      <c r="L52" s="44">
        <v>284176.11111100001</v>
      </c>
      <c r="M52" s="66">
        <v>0.77777799999999997</v>
      </c>
      <c r="N52" s="43">
        <v>0</v>
      </c>
      <c r="O52" s="44">
        <v>0</v>
      </c>
      <c r="P52" s="74">
        <v>0</v>
      </c>
    </row>
    <row r="53" spans="1:16" ht="15" customHeight="1" x14ac:dyDescent="0.2">
      <c r="A53" s="111"/>
      <c r="B53" s="114"/>
      <c r="C53" s="84" t="s">
        <v>55</v>
      </c>
      <c r="D53" s="44">
        <v>10</v>
      </c>
      <c r="E53" s="53">
        <v>7.6860000000000001E-3</v>
      </c>
      <c r="F53" s="44">
        <v>283758.7</v>
      </c>
      <c r="G53" s="66">
        <v>0.6</v>
      </c>
      <c r="H53" s="43">
        <v>3</v>
      </c>
      <c r="I53" s="44">
        <v>223958.33333299999</v>
      </c>
      <c r="J53" s="74">
        <v>0.33333299999999999</v>
      </c>
      <c r="K53" s="44">
        <v>7</v>
      </c>
      <c r="L53" s="44">
        <v>309387.428571</v>
      </c>
      <c r="M53" s="66">
        <v>0.71428599999999998</v>
      </c>
      <c r="N53" s="43">
        <v>0</v>
      </c>
      <c r="O53" s="44">
        <v>0</v>
      </c>
      <c r="P53" s="74">
        <v>0</v>
      </c>
    </row>
    <row r="54" spans="1:16" s="3" customFormat="1" ht="15" customHeight="1" x14ac:dyDescent="0.2">
      <c r="A54" s="111"/>
      <c r="B54" s="114"/>
      <c r="C54" s="84" t="s">
        <v>56</v>
      </c>
      <c r="D54" s="35">
        <v>4</v>
      </c>
      <c r="E54" s="55">
        <v>2.013E-3</v>
      </c>
      <c r="F54" s="35">
        <v>261342.75</v>
      </c>
      <c r="G54" s="68">
        <v>0.25</v>
      </c>
      <c r="H54" s="43">
        <v>2</v>
      </c>
      <c r="I54" s="44">
        <v>244902</v>
      </c>
      <c r="J54" s="74">
        <v>0</v>
      </c>
      <c r="K54" s="35">
        <v>2</v>
      </c>
      <c r="L54" s="35">
        <v>277783.5</v>
      </c>
      <c r="M54" s="68">
        <v>0.5</v>
      </c>
      <c r="N54" s="43">
        <v>0</v>
      </c>
      <c r="O54" s="44">
        <v>0</v>
      </c>
      <c r="P54" s="74">
        <v>0</v>
      </c>
    </row>
    <row r="55" spans="1:16" s="3" customFormat="1" ht="15" customHeight="1" x14ac:dyDescent="0.2">
      <c r="A55" s="112"/>
      <c r="B55" s="115"/>
      <c r="C55" s="85" t="s">
        <v>9</v>
      </c>
      <c r="D55" s="46">
        <v>274</v>
      </c>
      <c r="E55" s="54">
        <v>1.8689000000000001E-2</v>
      </c>
      <c r="F55" s="46">
        <v>215856.08759099999</v>
      </c>
      <c r="G55" s="67">
        <v>0.66058399999999995</v>
      </c>
      <c r="H55" s="87">
        <v>103</v>
      </c>
      <c r="I55" s="46">
        <v>201113.12621399999</v>
      </c>
      <c r="J55" s="75">
        <v>0.46601900000000002</v>
      </c>
      <c r="K55" s="46">
        <v>171</v>
      </c>
      <c r="L55" s="46">
        <v>224736.35087699999</v>
      </c>
      <c r="M55" s="67">
        <v>0.77777799999999997</v>
      </c>
      <c r="N55" s="87">
        <v>0</v>
      </c>
      <c r="O55" s="46">
        <v>0</v>
      </c>
      <c r="P55" s="75">
        <v>0</v>
      </c>
    </row>
    <row r="56" spans="1:16" ht="15" customHeight="1" x14ac:dyDescent="0.2">
      <c r="A56" s="110">
        <v>5</v>
      </c>
      <c r="B56" s="113" t="s">
        <v>60</v>
      </c>
      <c r="C56" s="84" t="s">
        <v>46</v>
      </c>
      <c r="D56" s="44">
        <v>13</v>
      </c>
      <c r="E56" s="53">
        <v>1</v>
      </c>
      <c r="F56" s="44">
        <v>51460.307692000002</v>
      </c>
      <c r="G56" s="66">
        <v>7.6923000000000005E-2</v>
      </c>
      <c r="H56" s="43">
        <v>6</v>
      </c>
      <c r="I56" s="44">
        <v>19579.5</v>
      </c>
      <c r="J56" s="74">
        <v>0</v>
      </c>
      <c r="K56" s="44">
        <v>7</v>
      </c>
      <c r="L56" s="44">
        <v>78786.714286000002</v>
      </c>
      <c r="M56" s="66">
        <v>0.14285700000000001</v>
      </c>
      <c r="N56" s="43">
        <v>0</v>
      </c>
      <c r="O56" s="44">
        <v>0</v>
      </c>
      <c r="P56" s="74">
        <v>0</v>
      </c>
    </row>
    <row r="57" spans="1:16" ht="15" customHeight="1" x14ac:dyDescent="0.2">
      <c r="A57" s="111"/>
      <c r="B57" s="114"/>
      <c r="C57" s="84" t="s">
        <v>47</v>
      </c>
      <c r="D57" s="44">
        <v>55</v>
      </c>
      <c r="E57" s="53">
        <v>1</v>
      </c>
      <c r="F57" s="44">
        <v>108958.018182</v>
      </c>
      <c r="G57" s="66">
        <v>9.0909000000000004E-2</v>
      </c>
      <c r="H57" s="43">
        <v>21</v>
      </c>
      <c r="I57" s="44">
        <v>105781.90476200001</v>
      </c>
      <c r="J57" s="74">
        <v>4.7619000000000002E-2</v>
      </c>
      <c r="K57" s="44">
        <v>34</v>
      </c>
      <c r="L57" s="44">
        <v>110919.735294</v>
      </c>
      <c r="M57" s="66">
        <v>0.117647</v>
      </c>
      <c r="N57" s="43">
        <v>0</v>
      </c>
      <c r="O57" s="44">
        <v>0</v>
      </c>
      <c r="P57" s="74">
        <v>0</v>
      </c>
    </row>
    <row r="58" spans="1:16" ht="15" customHeight="1" x14ac:dyDescent="0.2">
      <c r="A58" s="111"/>
      <c r="B58" s="114"/>
      <c r="C58" s="84" t="s">
        <v>48</v>
      </c>
      <c r="D58" s="44">
        <v>550</v>
      </c>
      <c r="E58" s="53">
        <v>1</v>
      </c>
      <c r="F58" s="44">
        <v>120476.74909100001</v>
      </c>
      <c r="G58" s="66">
        <v>7.8182000000000001E-2</v>
      </c>
      <c r="H58" s="43">
        <v>214</v>
      </c>
      <c r="I58" s="44">
        <v>132032.17757</v>
      </c>
      <c r="J58" s="74">
        <v>0.10280400000000001</v>
      </c>
      <c r="K58" s="44">
        <v>336</v>
      </c>
      <c r="L58" s="44">
        <v>113117.041667</v>
      </c>
      <c r="M58" s="66">
        <v>6.25E-2</v>
      </c>
      <c r="N58" s="43">
        <v>0</v>
      </c>
      <c r="O58" s="44">
        <v>0</v>
      </c>
      <c r="P58" s="74">
        <v>0</v>
      </c>
    </row>
    <row r="59" spans="1:16" ht="15" customHeight="1" x14ac:dyDescent="0.2">
      <c r="A59" s="111"/>
      <c r="B59" s="114"/>
      <c r="C59" s="84" t="s">
        <v>49</v>
      </c>
      <c r="D59" s="44">
        <v>1547</v>
      </c>
      <c r="E59" s="53">
        <v>1</v>
      </c>
      <c r="F59" s="44">
        <v>135742.535229</v>
      </c>
      <c r="G59" s="66">
        <v>0.17194599999999999</v>
      </c>
      <c r="H59" s="43">
        <v>589</v>
      </c>
      <c r="I59" s="44">
        <v>146647.26315799999</v>
      </c>
      <c r="J59" s="74">
        <v>0.18675700000000001</v>
      </c>
      <c r="K59" s="44">
        <v>958</v>
      </c>
      <c r="L59" s="44">
        <v>129038.06263</v>
      </c>
      <c r="M59" s="66">
        <v>0.16283900000000001</v>
      </c>
      <c r="N59" s="43">
        <v>0</v>
      </c>
      <c r="O59" s="44">
        <v>0</v>
      </c>
      <c r="P59" s="74">
        <v>0</v>
      </c>
    </row>
    <row r="60" spans="1:16" ht="15" customHeight="1" x14ac:dyDescent="0.2">
      <c r="A60" s="111"/>
      <c r="B60" s="114"/>
      <c r="C60" s="84" t="s">
        <v>50</v>
      </c>
      <c r="D60" s="44">
        <v>2093</v>
      </c>
      <c r="E60" s="53">
        <v>1</v>
      </c>
      <c r="F60" s="44">
        <v>161442.004778</v>
      </c>
      <c r="G60" s="66">
        <v>0.40993800000000002</v>
      </c>
      <c r="H60" s="43">
        <v>767</v>
      </c>
      <c r="I60" s="44">
        <v>182170.09256799999</v>
      </c>
      <c r="J60" s="74">
        <v>0.49804399999999999</v>
      </c>
      <c r="K60" s="44">
        <v>1326</v>
      </c>
      <c r="L60" s="44">
        <v>149452.22850699999</v>
      </c>
      <c r="M60" s="66">
        <v>0.35897400000000002</v>
      </c>
      <c r="N60" s="43">
        <v>0</v>
      </c>
      <c r="O60" s="44">
        <v>0</v>
      </c>
      <c r="P60" s="74">
        <v>0</v>
      </c>
    </row>
    <row r="61" spans="1:16" ht="15" customHeight="1" x14ac:dyDescent="0.2">
      <c r="A61" s="111"/>
      <c r="B61" s="114"/>
      <c r="C61" s="84" t="s">
        <v>51</v>
      </c>
      <c r="D61" s="44">
        <v>2128</v>
      </c>
      <c r="E61" s="53">
        <v>1</v>
      </c>
      <c r="F61" s="44">
        <v>185208.43609</v>
      </c>
      <c r="G61" s="66">
        <v>0.62641000000000002</v>
      </c>
      <c r="H61" s="43">
        <v>798</v>
      </c>
      <c r="I61" s="44">
        <v>196282.562657</v>
      </c>
      <c r="J61" s="74">
        <v>0.59523800000000004</v>
      </c>
      <c r="K61" s="44">
        <v>1330</v>
      </c>
      <c r="L61" s="44">
        <v>178563.96015</v>
      </c>
      <c r="M61" s="66">
        <v>0.64511300000000005</v>
      </c>
      <c r="N61" s="43">
        <v>0</v>
      </c>
      <c r="O61" s="44">
        <v>0</v>
      </c>
      <c r="P61" s="74">
        <v>0</v>
      </c>
    </row>
    <row r="62" spans="1:16" s="3" customFormat="1" ht="15" customHeight="1" x14ac:dyDescent="0.2">
      <c r="A62" s="111"/>
      <c r="B62" s="114"/>
      <c r="C62" s="84" t="s">
        <v>52</v>
      </c>
      <c r="D62" s="35">
        <v>2009</v>
      </c>
      <c r="E62" s="55">
        <v>1</v>
      </c>
      <c r="F62" s="35">
        <v>191463.93230499999</v>
      </c>
      <c r="G62" s="68">
        <v>0.69736200000000004</v>
      </c>
      <c r="H62" s="43">
        <v>730</v>
      </c>
      <c r="I62" s="44">
        <v>204167.89178100001</v>
      </c>
      <c r="J62" s="74">
        <v>0.626027</v>
      </c>
      <c r="K62" s="35">
        <v>1279</v>
      </c>
      <c r="L62" s="35">
        <v>184213.04065700001</v>
      </c>
      <c r="M62" s="68">
        <v>0.73807699999999998</v>
      </c>
      <c r="N62" s="43">
        <v>0</v>
      </c>
      <c r="O62" s="44">
        <v>0</v>
      </c>
      <c r="P62" s="74">
        <v>0</v>
      </c>
    </row>
    <row r="63" spans="1:16" ht="15" customHeight="1" x14ac:dyDescent="0.2">
      <c r="A63" s="111"/>
      <c r="B63" s="114"/>
      <c r="C63" s="84" t="s">
        <v>53</v>
      </c>
      <c r="D63" s="44">
        <v>1577</v>
      </c>
      <c r="E63" s="53">
        <v>1</v>
      </c>
      <c r="F63" s="44">
        <v>204487.88522500001</v>
      </c>
      <c r="G63" s="66">
        <v>0.76410900000000004</v>
      </c>
      <c r="H63" s="43">
        <v>561</v>
      </c>
      <c r="I63" s="44">
        <v>202276.74866300001</v>
      </c>
      <c r="J63" s="74">
        <v>0.483066</v>
      </c>
      <c r="K63" s="44">
        <v>1016</v>
      </c>
      <c r="L63" s="44">
        <v>205708.798228</v>
      </c>
      <c r="M63" s="66">
        <v>0.91929099999999997</v>
      </c>
      <c r="N63" s="43">
        <v>0</v>
      </c>
      <c r="O63" s="44">
        <v>0</v>
      </c>
      <c r="P63" s="74">
        <v>0</v>
      </c>
    </row>
    <row r="64" spans="1:16" ht="15" customHeight="1" x14ac:dyDescent="0.2">
      <c r="A64" s="111"/>
      <c r="B64" s="114"/>
      <c r="C64" s="84" t="s">
        <v>54</v>
      </c>
      <c r="D64" s="44">
        <v>1401</v>
      </c>
      <c r="E64" s="53">
        <v>1</v>
      </c>
      <c r="F64" s="44">
        <v>204609.71805900001</v>
      </c>
      <c r="G64" s="66">
        <v>0.61170599999999997</v>
      </c>
      <c r="H64" s="43">
        <v>528</v>
      </c>
      <c r="I64" s="44">
        <v>204759.253788</v>
      </c>
      <c r="J64" s="74">
        <v>0.37878800000000001</v>
      </c>
      <c r="K64" s="44">
        <v>873</v>
      </c>
      <c r="L64" s="44">
        <v>204519.27720499999</v>
      </c>
      <c r="M64" s="66">
        <v>0.75257700000000005</v>
      </c>
      <c r="N64" s="43">
        <v>0</v>
      </c>
      <c r="O64" s="44">
        <v>0</v>
      </c>
      <c r="P64" s="74">
        <v>0</v>
      </c>
    </row>
    <row r="65" spans="1:16" ht="15" customHeight="1" x14ac:dyDescent="0.2">
      <c r="A65" s="111"/>
      <c r="B65" s="114"/>
      <c r="C65" s="84" t="s">
        <v>55</v>
      </c>
      <c r="D65" s="44">
        <v>1301</v>
      </c>
      <c r="E65" s="53">
        <v>1</v>
      </c>
      <c r="F65" s="44">
        <v>217648.46041500001</v>
      </c>
      <c r="G65" s="66">
        <v>0.55957000000000001</v>
      </c>
      <c r="H65" s="43">
        <v>433</v>
      </c>
      <c r="I65" s="44">
        <v>209666.44341800001</v>
      </c>
      <c r="J65" s="74">
        <v>0.247113</v>
      </c>
      <c r="K65" s="44">
        <v>868</v>
      </c>
      <c r="L65" s="44">
        <v>221630.27304100001</v>
      </c>
      <c r="M65" s="66">
        <v>0.71543800000000002</v>
      </c>
      <c r="N65" s="43">
        <v>0</v>
      </c>
      <c r="O65" s="44">
        <v>0</v>
      </c>
      <c r="P65" s="74">
        <v>0</v>
      </c>
    </row>
    <row r="66" spans="1:16" s="3" customFormat="1" ht="15" customHeight="1" x14ac:dyDescent="0.2">
      <c r="A66" s="111"/>
      <c r="B66" s="114"/>
      <c r="C66" s="84" t="s">
        <v>56</v>
      </c>
      <c r="D66" s="35">
        <v>1987</v>
      </c>
      <c r="E66" s="55">
        <v>1</v>
      </c>
      <c r="F66" s="35">
        <v>238715.20432799999</v>
      </c>
      <c r="G66" s="68">
        <v>0.38147999999999999</v>
      </c>
      <c r="H66" s="43">
        <v>689</v>
      </c>
      <c r="I66" s="44">
        <v>207839.21480399999</v>
      </c>
      <c r="J66" s="74">
        <v>6.9666000000000006E-2</v>
      </c>
      <c r="K66" s="35">
        <v>1298</v>
      </c>
      <c r="L66" s="35">
        <v>255104.69337399999</v>
      </c>
      <c r="M66" s="68">
        <v>0.54699500000000001</v>
      </c>
      <c r="N66" s="43">
        <v>0</v>
      </c>
      <c r="O66" s="44">
        <v>0</v>
      </c>
      <c r="P66" s="74">
        <v>0</v>
      </c>
    </row>
    <row r="67" spans="1:16" s="3" customFormat="1" ht="15" customHeight="1" x14ac:dyDescent="0.2">
      <c r="A67" s="112"/>
      <c r="B67" s="115"/>
      <c r="C67" s="85" t="s">
        <v>9</v>
      </c>
      <c r="D67" s="46">
        <v>14661</v>
      </c>
      <c r="E67" s="54">
        <v>1</v>
      </c>
      <c r="F67" s="46">
        <v>188678.37562199999</v>
      </c>
      <c r="G67" s="67">
        <v>0.50849200000000006</v>
      </c>
      <c r="H67" s="87">
        <v>5336</v>
      </c>
      <c r="I67" s="46">
        <v>190769.57627399999</v>
      </c>
      <c r="J67" s="75">
        <v>0.38849299999999998</v>
      </c>
      <c r="K67" s="46">
        <v>9325</v>
      </c>
      <c r="L67" s="46">
        <v>187481.73790899999</v>
      </c>
      <c r="M67" s="67">
        <v>0.57715799999999995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130" priority="30" operator="notEqual">
      <formula>H8+K8+N8</formula>
    </cfRule>
  </conditionalFormatting>
  <conditionalFormatting sqref="D20:D30">
    <cfRule type="cellIs" dxfId="129" priority="29" operator="notEqual">
      <formula>H20+K20+N20</formula>
    </cfRule>
  </conditionalFormatting>
  <conditionalFormatting sqref="D32:D42">
    <cfRule type="cellIs" dxfId="128" priority="28" operator="notEqual">
      <formula>H32+K32+N32</formula>
    </cfRule>
  </conditionalFormatting>
  <conditionalFormatting sqref="D44:D54">
    <cfRule type="cellIs" dxfId="127" priority="27" operator="notEqual">
      <formula>H44+K44+N44</formula>
    </cfRule>
  </conditionalFormatting>
  <conditionalFormatting sqref="D56:D66">
    <cfRule type="cellIs" dxfId="126" priority="26" operator="notEqual">
      <formula>H56+K56+N56</formula>
    </cfRule>
  </conditionalFormatting>
  <conditionalFormatting sqref="D19">
    <cfRule type="cellIs" dxfId="125" priority="25" operator="notEqual">
      <formula>SUM(D8:D18)</formula>
    </cfRule>
  </conditionalFormatting>
  <conditionalFormatting sqref="D31">
    <cfRule type="cellIs" dxfId="124" priority="24" operator="notEqual">
      <formula>H31+K31+N31</formula>
    </cfRule>
  </conditionalFormatting>
  <conditionalFormatting sqref="D31">
    <cfRule type="cellIs" dxfId="123" priority="23" operator="notEqual">
      <formula>SUM(D20:D30)</formula>
    </cfRule>
  </conditionalFormatting>
  <conditionalFormatting sqref="D43">
    <cfRule type="cellIs" dxfId="122" priority="22" operator="notEqual">
      <formula>H43+K43+N43</formula>
    </cfRule>
  </conditionalFormatting>
  <conditionalFormatting sqref="D43">
    <cfRule type="cellIs" dxfId="121" priority="21" operator="notEqual">
      <formula>SUM(D32:D42)</formula>
    </cfRule>
  </conditionalFormatting>
  <conditionalFormatting sqref="D55">
    <cfRule type="cellIs" dxfId="120" priority="20" operator="notEqual">
      <formula>H55+K55+N55</formula>
    </cfRule>
  </conditionalFormatting>
  <conditionalFormatting sqref="D55">
    <cfRule type="cellIs" dxfId="119" priority="19" operator="notEqual">
      <formula>SUM(D44:D54)</formula>
    </cfRule>
  </conditionalFormatting>
  <conditionalFormatting sqref="D67">
    <cfRule type="cellIs" dxfId="118" priority="18" operator="notEqual">
      <formula>H67+K67+N67</formula>
    </cfRule>
  </conditionalFormatting>
  <conditionalFormatting sqref="D67">
    <cfRule type="cellIs" dxfId="117" priority="17" operator="notEqual">
      <formula>SUM(D56:D66)</formula>
    </cfRule>
  </conditionalFormatting>
  <conditionalFormatting sqref="H19">
    <cfRule type="cellIs" dxfId="116" priority="16" operator="notEqual">
      <formula>SUM(H8:H18)</formula>
    </cfRule>
  </conditionalFormatting>
  <conditionalFormatting sqref="K19">
    <cfRule type="cellIs" dxfId="115" priority="15" operator="notEqual">
      <formula>SUM(K8:K18)</formula>
    </cfRule>
  </conditionalFormatting>
  <conditionalFormatting sqref="N19">
    <cfRule type="cellIs" dxfId="114" priority="14" operator="notEqual">
      <formula>SUM(N8:N18)</formula>
    </cfRule>
  </conditionalFormatting>
  <conditionalFormatting sqref="H31">
    <cfRule type="cellIs" dxfId="113" priority="13" operator="notEqual">
      <formula>SUM(H20:H30)</formula>
    </cfRule>
  </conditionalFormatting>
  <conditionalFormatting sqref="K31">
    <cfRule type="cellIs" dxfId="112" priority="12" operator="notEqual">
      <formula>SUM(K20:K30)</formula>
    </cfRule>
  </conditionalFormatting>
  <conditionalFormatting sqref="N31">
    <cfRule type="cellIs" dxfId="111" priority="11" operator="notEqual">
      <formula>SUM(N20:N30)</formula>
    </cfRule>
  </conditionalFormatting>
  <conditionalFormatting sqref="H43">
    <cfRule type="cellIs" dxfId="110" priority="10" operator="notEqual">
      <formula>SUM(H32:H42)</formula>
    </cfRule>
  </conditionalFormatting>
  <conditionalFormatting sqref="K43">
    <cfRule type="cellIs" dxfId="109" priority="9" operator="notEqual">
      <formula>SUM(K32:K42)</formula>
    </cfRule>
  </conditionalFormatting>
  <conditionalFormatting sqref="N43">
    <cfRule type="cellIs" dxfId="108" priority="8" operator="notEqual">
      <formula>SUM(N32:N42)</formula>
    </cfRule>
  </conditionalFormatting>
  <conditionalFormatting sqref="H55">
    <cfRule type="cellIs" dxfId="107" priority="7" operator="notEqual">
      <formula>SUM(H44:H54)</formula>
    </cfRule>
  </conditionalFormatting>
  <conditionalFormatting sqref="K55">
    <cfRule type="cellIs" dxfId="106" priority="6" operator="notEqual">
      <formula>SUM(K44:K54)</formula>
    </cfRule>
  </conditionalFormatting>
  <conditionalFormatting sqref="N55">
    <cfRule type="cellIs" dxfId="105" priority="5" operator="notEqual">
      <formula>SUM(N44:N54)</formula>
    </cfRule>
  </conditionalFormatting>
  <conditionalFormatting sqref="H67">
    <cfRule type="cellIs" dxfId="104" priority="4" operator="notEqual">
      <formula>SUM(H56:H66)</formula>
    </cfRule>
  </conditionalFormatting>
  <conditionalFormatting sqref="K67">
    <cfRule type="cellIs" dxfId="103" priority="3" operator="notEqual">
      <formula>SUM(K56:K66)</formula>
    </cfRule>
  </conditionalFormatting>
  <conditionalFormatting sqref="N67">
    <cfRule type="cellIs" dxfId="102" priority="2" operator="notEqual">
      <formula>SUM(N56:N66)</formula>
    </cfRule>
  </conditionalFormatting>
  <conditionalFormatting sqref="D32:D43">
    <cfRule type="cellIs" dxfId="10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76</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2023 Y AGOSTO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148</v>
      </c>
      <c r="E8" s="53">
        <v>0.146535</v>
      </c>
      <c r="F8" s="44">
        <v>75263.498928000001</v>
      </c>
      <c r="G8" s="66">
        <v>0.20270299999999999</v>
      </c>
      <c r="H8" s="43">
        <v>66</v>
      </c>
      <c r="I8" s="44">
        <v>80949.569088999997</v>
      </c>
      <c r="J8" s="74">
        <v>0.227273</v>
      </c>
      <c r="K8" s="44">
        <v>82</v>
      </c>
      <c r="L8" s="44">
        <v>70686.905870999995</v>
      </c>
      <c r="M8" s="66">
        <v>0.18292700000000001</v>
      </c>
      <c r="N8" s="43">
        <v>0</v>
      </c>
      <c r="O8" s="44">
        <v>0</v>
      </c>
      <c r="P8" s="74">
        <v>0</v>
      </c>
    </row>
    <row r="9" spans="1:16" ht="15" customHeight="1" x14ac:dyDescent="0.2">
      <c r="A9" s="111"/>
      <c r="B9" s="114"/>
      <c r="C9" s="84" t="s">
        <v>47</v>
      </c>
      <c r="D9" s="44">
        <v>2186</v>
      </c>
      <c r="E9" s="53">
        <v>0.27074599999999999</v>
      </c>
      <c r="F9" s="44">
        <v>95835.350080000004</v>
      </c>
      <c r="G9" s="66">
        <v>0.15370500000000001</v>
      </c>
      <c r="H9" s="43">
        <v>823</v>
      </c>
      <c r="I9" s="44">
        <v>110115.697418</v>
      </c>
      <c r="J9" s="74">
        <v>0.255164</v>
      </c>
      <c r="K9" s="44">
        <v>1363</v>
      </c>
      <c r="L9" s="44">
        <v>87212.660529000001</v>
      </c>
      <c r="M9" s="66">
        <v>9.2442999999999997E-2</v>
      </c>
      <c r="N9" s="43">
        <v>0</v>
      </c>
      <c r="O9" s="44">
        <v>0</v>
      </c>
      <c r="P9" s="74">
        <v>0</v>
      </c>
    </row>
    <row r="10" spans="1:16" ht="15" customHeight="1" x14ac:dyDescent="0.2">
      <c r="A10" s="111"/>
      <c r="B10" s="114"/>
      <c r="C10" s="84" t="s">
        <v>48</v>
      </c>
      <c r="D10" s="44">
        <v>10966</v>
      </c>
      <c r="E10" s="53">
        <v>0.15546199999999999</v>
      </c>
      <c r="F10" s="44">
        <v>102683.381393</v>
      </c>
      <c r="G10" s="66">
        <v>0.166879</v>
      </c>
      <c r="H10" s="43">
        <v>4674</v>
      </c>
      <c r="I10" s="44">
        <v>115578.905787</v>
      </c>
      <c r="J10" s="74">
        <v>0.25203300000000001</v>
      </c>
      <c r="K10" s="44">
        <v>6292</v>
      </c>
      <c r="L10" s="44">
        <v>93103.966100999998</v>
      </c>
      <c r="M10" s="66">
        <v>0.10362399999999999</v>
      </c>
      <c r="N10" s="43">
        <v>0</v>
      </c>
      <c r="O10" s="44">
        <v>0</v>
      </c>
      <c r="P10" s="74">
        <v>0</v>
      </c>
    </row>
    <row r="11" spans="1:16" ht="15" customHeight="1" x14ac:dyDescent="0.2">
      <c r="A11" s="111"/>
      <c r="B11" s="114"/>
      <c r="C11" s="84" t="s">
        <v>49</v>
      </c>
      <c r="D11" s="44">
        <v>17563</v>
      </c>
      <c r="E11" s="53">
        <v>0.120086</v>
      </c>
      <c r="F11" s="44">
        <v>119559.816813</v>
      </c>
      <c r="G11" s="66">
        <v>0.35506500000000002</v>
      </c>
      <c r="H11" s="43">
        <v>7395</v>
      </c>
      <c r="I11" s="44">
        <v>137925.87206299999</v>
      </c>
      <c r="J11" s="74">
        <v>0.48100100000000001</v>
      </c>
      <c r="K11" s="44">
        <v>10168</v>
      </c>
      <c r="L11" s="44">
        <v>106202.521517</v>
      </c>
      <c r="M11" s="66">
        <v>0.26347399999999999</v>
      </c>
      <c r="N11" s="43">
        <v>0</v>
      </c>
      <c r="O11" s="44">
        <v>0</v>
      </c>
      <c r="P11" s="74">
        <v>0</v>
      </c>
    </row>
    <row r="12" spans="1:16" ht="15" customHeight="1" x14ac:dyDescent="0.2">
      <c r="A12" s="111"/>
      <c r="B12" s="114"/>
      <c r="C12" s="84" t="s">
        <v>50</v>
      </c>
      <c r="D12" s="44">
        <v>15197</v>
      </c>
      <c r="E12" s="53">
        <v>9.5543000000000003E-2</v>
      </c>
      <c r="F12" s="44">
        <v>143129.89944499999</v>
      </c>
      <c r="G12" s="66">
        <v>0.57346799999999998</v>
      </c>
      <c r="H12" s="43">
        <v>6194</v>
      </c>
      <c r="I12" s="44">
        <v>167347.64844700001</v>
      </c>
      <c r="J12" s="74">
        <v>0.70729699999999995</v>
      </c>
      <c r="K12" s="44">
        <v>9003</v>
      </c>
      <c r="L12" s="44">
        <v>126468.260289</v>
      </c>
      <c r="M12" s="66">
        <v>0.48139500000000002</v>
      </c>
      <c r="N12" s="43">
        <v>0</v>
      </c>
      <c r="O12" s="44">
        <v>0</v>
      </c>
      <c r="P12" s="74">
        <v>0</v>
      </c>
    </row>
    <row r="13" spans="1:16" ht="15" customHeight="1" x14ac:dyDescent="0.2">
      <c r="A13" s="111"/>
      <c r="B13" s="114"/>
      <c r="C13" s="84" t="s">
        <v>51</v>
      </c>
      <c r="D13" s="44">
        <v>11922</v>
      </c>
      <c r="E13" s="53">
        <v>8.6196999999999996E-2</v>
      </c>
      <c r="F13" s="44">
        <v>159990.70462400001</v>
      </c>
      <c r="G13" s="66">
        <v>0.782335</v>
      </c>
      <c r="H13" s="43">
        <v>4511</v>
      </c>
      <c r="I13" s="44">
        <v>175925.87544500001</v>
      </c>
      <c r="J13" s="74">
        <v>0.79605400000000004</v>
      </c>
      <c r="K13" s="44">
        <v>7411</v>
      </c>
      <c r="L13" s="44">
        <v>150291.12891699999</v>
      </c>
      <c r="M13" s="66">
        <v>0.77398500000000003</v>
      </c>
      <c r="N13" s="43">
        <v>0</v>
      </c>
      <c r="O13" s="44">
        <v>0</v>
      </c>
      <c r="P13" s="74">
        <v>0</v>
      </c>
    </row>
    <row r="14" spans="1:16" s="3" customFormat="1" ht="15" customHeight="1" x14ac:dyDescent="0.2">
      <c r="A14" s="111"/>
      <c r="B14" s="114"/>
      <c r="C14" s="84" t="s">
        <v>52</v>
      </c>
      <c r="D14" s="35">
        <v>8938</v>
      </c>
      <c r="E14" s="55">
        <v>7.8362000000000001E-2</v>
      </c>
      <c r="F14" s="35">
        <v>165047.523391</v>
      </c>
      <c r="G14" s="68">
        <v>0.85231599999999996</v>
      </c>
      <c r="H14" s="43">
        <v>3355</v>
      </c>
      <c r="I14" s="44">
        <v>168652.43547</v>
      </c>
      <c r="J14" s="74">
        <v>0.71833100000000005</v>
      </c>
      <c r="K14" s="35">
        <v>5583</v>
      </c>
      <c r="L14" s="35">
        <v>162881.218532</v>
      </c>
      <c r="M14" s="68">
        <v>0.93283199999999999</v>
      </c>
      <c r="N14" s="43">
        <v>0</v>
      </c>
      <c r="O14" s="44">
        <v>0</v>
      </c>
      <c r="P14" s="74">
        <v>0</v>
      </c>
    </row>
    <row r="15" spans="1:16" ht="15" customHeight="1" x14ac:dyDescent="0.2">
      <c r="A15" s="111"/>
      <c r="B15" s="114"/>
      <c r="C15" s="84" t="s">
        <v>53</v>
      </c>
      <c r="D15" s="44">
        <v>7120</v>
      </c>
      <c r="E15" s="53">
        <v>7.2461999999999999E-2</v>
      </c>
      <c r="F15" s="44">
        <v>166410.79661300001</v>
      </c>
      <c r="G15" s="66">
        <v>0.82794900000000005</v>
      </c>
      <c r="H15" s="43">
        <v>2502</v>
      </c>
      <c r="I15" s="44">
        <v>163366.95518200001</v>
      </c>
      <c r="J15" s="74">
        <v>0.59792199999999995</v>
      </c>
      <c r="K15" s="44">
        <v>4618</v>
      </c>
      <c r="L15" s="44">
        <v>168059.928545</v>
      </c>
      <c r="M15" s="66">
        <v>0.95257700000000001</v>
      </c>
      <c r="N15" s="43">
        <v>0</v>
      </c>
      <c r="O15" s="44">
        <v>0</v>
      </c>
      <c r="P15" s="74">
        <v>0</v>
      </c>
    </row>
    <row r="16" spans="1:16" ht="15" customHeight="1" x14ac:dyDescent="0.2">
      <c r="A16" s="111"/>
      <c r="B16" s="114"/>
      <c r="C16" s="84" t="s">
        <v>54</v>
      </c>
      <c r="D16" s="44">
        <v>5514</v>
      </c>
      <c r="E16" s="53">
        <v>7.0584999999999995E-2</v>
      </c>
      <c r="F16" s="44">
        <v>166328.46572400001</v>
      </c>
      <c r="G16" s="66">
        <v>0.69568399999999997</v>
      </c>
      <c r="H16" s="43">
        <v>2064</v>
      </c>
      <c r="I16" s="44">
        <v>158811.090566</v>
      </c>
      <c r="J16" s="74">
        <v>0.436531</v>
      </c>
      <c r="K16" s="44">
        <v>3450</v>
      </c>
      <c r="L16" s="44">
        <v>170825.81712299999</v>
      </c>
      <c r="M16" s="66">
        <v>0.85072499999999995</v>
      </c>
      <c r="N16" s="43">
        <v>0</v>
      </c>
      <c r="O16" s="44">
        <v>0</v>
      </c>
      <c r="P16" s="74">
        <v>0</v>
      </c>
    </row>
    <row r="17" spans="1:16" ht="15" customHeight="1" x14ac:dyDescent="0.2">
      <c r="A17" s="111"/>
      <c r="B17" s="114"/>
      <c r="C17" s="84" t="s">
        <v>55</v>
      </c>
      <c r="D17" s="44">
        <v>4734</v>
      </c>
      <c r="E17" s="53">
        <v>7.3884000000000005E-2</v>
      </c>
      <c r="F17" s="44">
        <v>167075.074548</v>
      </c>
      <c r="G17" s="66">
        <v>0.53210800000000003</v>
      </c>
      <c r="H17" s="43">
        <v>1945</v>
      </c>
      <c r="I17" s="44">
        <v>153666.49210500001</v>
      </c>
      <c r="J17" s="74">
        <v>0.21953700000000001</v>
      </c>
      <c r="K17" s="44">
        <v>2789</v>
      </c>
      <c r="L17" s="44">
        <v>176425.98629199999</v>
      </c>
      <c r="M17" s="66">
        <v>0.75009000000000003</v>
      </c>
      <c r="N17" s="43">
        <v>0</v>
      </c>
      <c r="O17" s="44">
        <v>0</v>
      </c>
      <c r="P17" s="74">
        <v>0</v>
      </c>
    </row>
    <row r="18" spans="1:16" s="3" customFormat="1" ht="15" customHeight="1" x14ac:dyDescent="0.2">
      <c r="A18" s="111"/>
      <c r="B18" s="114"/>
      <c r="C18" s="84" t="s">
        <v>56</v>
      </c>
      <c r="D18" s="35">
        <v>7044</v>
      </c>
      <c r="E18" s="55">
        <v>5.6812000000000001E-2</v>
      </c>
      <c r="F18" s="35">
        <v>202554.84882499999</v>
      </c>
      <c r="G18" s="68">
        <v>0.389125</v>
      </c>
      <c r="H18" s="43">
        <v>2813</v>
      </c>
      <c r="I18" s="44">
        <v>175682.05039600001</v>
      </c>
      <c r="J18" s="74">
        <v>9.2427999999999996E-2</v>
      </c>
      <c r="K18" s="35">
        <v>4231</v>
      </c>
      <c r="L18" s="35">
        <v>220421.353665</v>
      </c>
      <c r="M18" s="68">
        <v>0.58638599999999996</v>
      </c>
      <c r="N18" s="43">
        <v>0</v>
      </c>
      <c r="O18" s="44">
        <v>0</v>
      </c>
      <c r="P18" s="74">
        <v>0</v>
      </c>
    </row>
    <row r="19" spans="1:16" s="3" customFormat="1" ht="15" customHeight="1" x14ac:dyDescent="0.2">
      <c r="A19" s="112"/>
      <c r="B19" s="115"/>
      <c r="C19" s="85" t="s">
        <v>9</v>
      </c>
      <c r="D19" s="46">
        <v>91332</v>
      </c>
      <c r="E19" s="54">
        <v>9.1173000000000004E-2</v>
      </c>
      <c r="F19" s="46">
        <v>145884.78203199999</v>
      </c>
      <c r="G19" s="67">
        <v>0.53741300000000003</v>
      </c>
      <c r="H19" s="87">
        <v>36342</v>
      </c>
      <c r="I19" s="46">
        <v>153589.030527</v>
      </c>
      <c r="J19" s="75">
        <v>0.50701700000000005</v>
      </c>
      <c r="K19" s="46">
        <v>54990</v>
      </c>
      <c r="L19" s="46">
        <v>140793.16903300001</v>
      </c>
      <c r="M19" s="67">
        <v>0.55750100000000002</v>
      </c>
      <c r="N19" s="87">
        <v>0</v>
      </c>
      <c r="O19" s="46">
        <v>0</v>
      </c>
      <c r="P19" s="75">
        <v>0</v>
      </c>
    </row>
    <row r="20" spans="1:16" ht="15" customHeight="1" x14ac:dyDescent="0.2">
      <c r="A20" s="110">
        <v>2</v>
      </c>
      <c r="B20" s="113" t="s">
        <v>57</v>
      </c>
      <c r="C20" s="84" t="s">
        <v>46</v>
      </c>
      <c r="D20" s="44">
        <v>323</v>
      </c>
      <c r="E20" s="53">
        <v>0.31980199999999998</v>
      </c>
      <c r="F20" s="44">
        <v>89153.179566999999</v>
      </c>
      <c r="G20" s="66">
        <v>0.120743</v>
      </c>
      <c r="H20" s="43">
        <v>145</v>
      </c>
      <c r="I20" s="44">
        <v>92906.751724000002</v>
      </c>
      <c r="J20" s="74">
        <v>0.124138</v>
      </c>
      <c r="K20" s="44">
        <v>178</v>
      </c>
      <c r="L20" s="44">
        <v>86095.494382000004</v>
      </c>
      <c r="M20" s="66">
        <v>0.117978</v>
      </c>
      <c r="N20" s="43">
        <v>0</v>
      </c>
      <c r="O20" s="44">
        <v>0</v>
      </c>
      <c r="P20" s="74">
        <v>0</v>
      </c>
    </row>
    <row r="21" spans="1:16" ht="15" customHeight="1" x14ac:dyDescent="0.2">
      <c r="A21" s="111"/>
      <c r="B21" s="114"/>
      <c r="C21" s="84" t="s">
        <v>47</v>
      </c>
      <c r="D21" s="44">
        <v>3323</v>
      </c>
      <c r="E21" s="53">
        <v>0.41156799999999999</v>
      </c>
      <c r="F21" s="44">
        <v>130344.748721</v>
      </c>
      <c r="G21" s="66">
        <v>7.5835E-2</v>
      </c>
      <c r="H21" s="43">
        <v>1563</v>
      </c>
      <c r="I21" s="44">
        <v>134051.109405</v>
      </c>
      <c r="J21" s="74">
        <v>8.5733000000000004E-2</v>
      </c>
      <c r="K21" s="44">
        <v>1760</v>
      </c>
      <c r="L21" s="44">
        <v>127053.24772699999</v>
      </c>
      <c r="M21" s="66">
        <v>6.7044999999999993E-2</v>
      </c>
      <c r="N21" s="43">
        <v>0</v>
      </c>
      <c r="O21" s="44">
        <v>0</v>
      </c>
      <c r="P21" s="74">
        <v>0</v>
      </c>
    </row>
    <row r="22" spans="1:16" ht="15" customHeight="1" x14ac:dyDescent="0.2">
      <c r="A22" s="111"/>
      <c r="B22" s="114"/>
      <c r="C22" s="84" t="s">
        <v>48</v>
      </c>
      <c r="D22" s="44">
        <v>12149</v>
      </c>
      <c r="E22" s="53">
        <v>0.172233</v>
      </c>
      <c r="F22" s="44">
        <v>139938.38282999999</v>
      </c>
      <c r="G22" s="66">
        <v>6.1898000000000002E-2</v>
      </c>
      <c r="H22" s="43">
        <v>5893</v>
      </c>
      <c r="I22" s="44">
        <v>143259.238079</v>
      </c>
      <c r="J22" s="74">
        <v>7.1609999999999993E-2</v>
      </c>
      <c r="K22" s="44">
        <v>6256</v>
      </c>
      <c r="L22" s="44">
        <v>136810.217871</v>
      </c>
      <c r="M22" s="66">
        <v>5.2748999999999997E-2</v>
      </c>
      <c r="N22" s="43">
        <v>0</v>
      </c>
      <c r="O22" s="44">
        <v>0</v>
      </c>
      <c r="P22" s="74">
        <v>0</v>
      </c>
    </row>
    <row r="23" spans="1:16" ht="15" customHeight="1" x14ac:dyDescent="0.2">
      <c r="A23" s="111"/>
      <c r="B23" s="114"/>
      <c r="C23" s="84" t="s">
        <v>49</v>
      </c>
      <c r="D23" s="44">
        <v>8154</v>
      </c>
      <c r="E23" s="53">
        <v>5.5752000000000003E-2</v>
      </c>
      <c r="F23" s="44">
        <v>153314.731298</v>
      </c>
      <c r="G23" s="66">
        <v>0.197326</v>
      </c>
      <c r="H23" s="43">
        <v>3915</v>
      </c>
      <c r="I23" s="44">
        <v>156237.25977</v>
      </c>
      <c r="J23" s="74">
        <v>0.209706</v>
      </c>
      <c r="K23" s="44">
        <v>4239</v>
      </c>
      <c r="L23" s="44">
        <v>150615.580797</v>
      </c>
      <c r="M23" s="66">
        <v>0.185893</v>
      </c>
      <c r="N23" s="43">
        <v>0</v>
      </c>
      <c r="O23" s="44">
        <v>0</v>
      </c>
      <c r="P23" s="74">
        <v>0</v>
      </c>
    </row>
    <row r="24" spans="1:16" ht="15" customHeight="1" x14ac:dyDescent="0.2">
      <c r="A24" s="111"/>
      <c r="B24" s="114"/>
      <c r="C24" s="84" t="s">
        <v>50</v>
      </c>
      <c r="D24" s="44">
        <v>4825</v>
      </c>
      <c r="E24" s="53">
        <v>3.0334E-2</v>
      </c>
      <c r="F24" s="44">
        <v>186589.18694300001</v>
      </c>
      <c r="G24" s="66">
        <v>0.36725400000000002</v>
      </c>
      <c r="H24" s="43">
        <v>2208</v>
      </c>
      <c r="I24" s="44">
        <v>189320.77173899999</v>
      </c>
      <c r="J24" s="74">
        <v>0.36775400000000003</v>
      </c>
      <c r="K24" s="44">
        <v>2617</v>
      </c>
      <c r="L24" s="44">
        <v>184284.51012600001</v>
      </c>
      <c r="M24" s="66">
        <v>0.36683199999999999</v>
      </c>
      <c r="N24" s="43">
        <v>0</v>
      </c>
      <c r="O24" s="44">
        <v>0</v>
      </c>
      <c r="P24" s="74">
        <v>0</v>
      </c>
    </row>
    <row r="25" spans="1:16" ht="15" customHeight="1" x14ac:dyDescent="0.2">
      <c r="A25" s="111"/>
      <c r="B25" s="114"/>
      <c r="C25" s="84" t="s">
        <v>51</v>
      </c>
      <c r="D25" s="44">
        <v>3295</v>
      </c>
      <c r="E25" s="53">
        <v>2.3823E-2</v>
      </c>
      <c r="F25" s="44">
        <v>204844.41426399999</v>
      </c>
      <c r="G25" s="66">
        <v>0.46858899999999998</v>
      </c>
      <c r="H25" s="43">
        <v>1488</v>
      </c>
      <c r="I25" s="44">
        <v>200716.331317</v>
      </c>
      <c r="J25" s="74">
        <v>0.390457</v>
      </c>
      <c r="K25" s="44">
        <v>1807</v>
      </c>
      <c r="L25" s="44">
        <v>208243.74322100001</v>
      </c>
      <c r="M25" s="66">
        <v>0.53292799999999996</v>
      </c>
      <c r="N25" s="43">
        <v>0</v>
      </c>
      <c r="O25" s="44">
        <v>0</v>
      </c>
      <c r="P25" s="74">
        <v>0</v>
      </c>
    </row>
    <row r="26" spans="1:16" s="3" customFormat="1" ht="15" customHeight="1" x14ac:dyDescent="0.2">
      <c r="A26" s="111"/>
      <c r="B26" s="114"/>
      <c r="C26" s="84" t="s">
        <v>52</v>
      </c>
      <c r="D26" s="35">
        <v>2158</v>
      </c>
      <c r="E26" s="55">
        <v>1.8919999999999999E-2</v>
      </c>
      <c r="F26" s="35">
        <v>213924.71872100001</v>
      </c>
      <c r="G26" s="68">
        <v>0.50231700000000001</v>
      </c>
      <c r="H26" s="43">
        <v>1026</v>
      </c>
      <c r="I26" s="44">
        <v>207440.17446400001</v>
      </c>
      <c r="J26" s="74">
        <v>0.394737</v>
      </c>
      <c r="K26" s="35">
        <v>1132</v>
      </c>
      <c r="L26" s="35">
        <v>219802.05300399999</v>
      </c>
      <c r="M26" s="68">
        <v>0.599823</v>
      </c>
      <c r="N26" s="43">
        <v>0</v>
      </c>
      <c r="O26" s="44">
        <v>0</v>
      </c>
      <c r="P26" s="74">
        <v>0</v>
      </c>
    </row>
    <row r="27" spans="1:16" ht="15" customHeight="1" x14ac:dyDescent="0.2">
      <c r="A27" s="111"/>
      <c r="B27" s="114"/>
      <c r="C27" s="84" t="s">
        <v>53</v>
      </c>
      <c r="D27" s="44">
        <v>1429</v>
      </c>
      <c r="E27" s="53">
        <v>1.4543E-2</v>
      </c>
      <c r="F27" s="44">
        <v>218083.18964299999</v>
      </c>
      <c r="G27" s="66">
        <v>0.48495500000000002</v>
      </c>
      <c r="H27" s="43">
        <v>709</v>
      </c>
      <c r="I27" s="44">
        <v>210268.456982</v>
      </c>
      <c r="J27" s="74">
        <v>0.345557</v>
      </c>
      <c r="K27" s="44">
        <v>720</v>
      </c>
      <c r="L27" s="44">
        <v>225778.53055600001</v>
      </c>
      <c r="M27" s="66">
        <v>0.62222200000000005</v>
      </c>
      <c r="N27" s="43">
        <v>0</v>
      </c>
      <c r="O27" s="44">
        <v>0</v>
      </c>
      <c r="P27" s="74">
        <v>0</v>
      </c>
    </row>
    <row r="28" spans="1:16" ht="15" customHeight="1" x14ac:dyDescent="0.2">
      <c r="A28" s="111"/>
      <c r="B28" s="114"/>
      <c r="C28" s="84" t="s">
        <v>54</v>
      </c>
      <c r="D28" s="44">
        <v>708</v>
      </c>
      <c r="E28" s="53">
        <v>9.0629999999999999E-3</v>
      </c>
      <c r="F28" s="44">
        <v>245491.14406799999</v>
      </c>
      <c r="G28" s="66">
        <v>0.40536699999999998</v>
      </c>
      <c r="H28" s="43">
        <v>371</v>
      </c>
      <c r="I28" s="44">
        <v>228038.51751999999</v>
      </c>
      <c r="J28" s="74">
        <v>0.28571400000000002</v>
      </c>
      <c r="K28" s="44">
        <v>337</v>
      </c>
      <c r="L28" s="44">
        <v>264704.56973300001</v>
      </c>
      <c r="M28" s="66">
        <v>0.53709200000000001</v>
      </c>
      <c r="N28" s="43">
        <v>0</v>
      </c>
      <c r="O28" s="44">
        <v>0</v>
      </c>
      <c r="P28" s="74">
        <v>0</v>
      </c>
    </row>
    <row r="29" spans="1:16" ht="15" customHeight="1" x14ac:dyDescent="0.2">
      <c r="A29" s="111"/>
      <c r="B29" s="114"/>
      <c r="C29" s="84" t="s">
        <v>55</v>
      </c>
      <c r="D29" s="44">
        <v>405</v>
      </c>
      <c r="E29" s="53">
        <v>6.3210000000000002E-3</v>
      </c>
      <c r="F29" s="44">
        <v>235688.36049399999</v>
      </c>
      <c r="G29" s="66">
        <v>0.27654299999999998</v>
      </c>
      <c r="H29" s="43">
        <v>231</v>
      </c>
      <c r="I29" s="44">
        <v>218289.82251100001</v>
      </c>
      <c r="J29" s="74">
        <v>0.17316000000000001</v>
      </c>
      <c r="K29" s="44">
        <v>174</v>
      </c>
      <c r="L29" s="44">
        <v>258786.41954</v>
      </c>
      <c r="M29" s="66">
        <v>0.41379300000000002</v>
      </c>
      <c r="N29" s="43">
        <v>0</v>
      </c>
      <c r="O29" s="44">
        <v>0</v>
      </c>
      <c r="P29" s="74">
        <v>0</v>
      </c>
    </row>
    <row r="30" spans="1:16" s="3" customFormat="1" ht="15" customHeight="1" x14ac:dyDescent="0.2">
      <c r="A30" s="111"/>
      <c r="B30" s="114"/>
      <c r="C30" s="84" t="s">
        <v>56</v>
      </c>
      <c r="D30" s="35">
        <v>711</v>
      </c>
      <c r="E30" s="55">
        <v>5.7340000000000004E-3</v>
      </c>
      <c r="F30" s="35">
        <v>173032.08298199999</v>
      </c>
      <c r="G30" s="68">
        <v>6.4698000000000006E-2</v>
      </c>
      <c r="H30" s="43">
        <v>623</v>
      </c>
      <c r="I30" s="44">
        <v>156128.45104300001</v>
      </c>
      <c r="J30" s="74">
        <v>3.5312999999999997E-2</v>
      </c>
      <c r="K30" s="35">
        <v>88</v>
      </c>
      <c r="L30" s="35">
        <v>292702.11363600002</v>
      </c>
      <c r="M30" s="68">
        <v>0.272727</v>
      </c>
      <c r="N30" s="43">
        <v>0</v>
      </c>
      <c r="O30" s="44">
        <v>0</v>
      </c>
      <c r="P30" s="74">
        <v>0</v>
      </c>
    </row>
    <row r="31" spans="1:16" s="3" customFormat="1" ht="15" customHeight="1" x14ac:dyDescent="0.2">
      <c r="A31" s="112"/>
      <c r="B31" s="115"/>
      <c r="C31" s="85" t="s">
        <v>9</v>
      </c>
      <c r="D31" s="46">
        <v>37480</v>
      </c>
      <c r="E31" s="54">
        <v>3.7414999999999997E-2</v>
      </c>
      <c r="F31" s="46">
        <v>164167.68220400001</v>
      </c>
      <c r="G31" s="67">
        <v>0.21851699999999999</v>
      </c>
      <c r="H31" s="87">
        <v>18172</v>
      </c>
      <c r="I31" s="46">
        <v>164526.98156499999</v>
      </c>
      <c r="J31" s="75">
        <v>0.198437</v>
      </c>
      <c r="K31" s="46">
        <v>19308</v>
      </c>
      <c r="L31" s="46">
        <v>163829.522478</v>
      </c>
      <c r="M31" s="67">
        <v>0.23741499999999999</v>
      </c>
      <c r="N31" s="87">
        <v>0</v>
      </c>
      <c r="O31" s="46">
        <v>0</v>
      </c>
      <c r="P31" s="75">
        <v>0</v>
      </c>
    </row>
    <row r="32" spans="1:16" ht="15" customHeight="1" x14ac:dyDescent="0.2">
      <c r="A32" s="110">
        <v>3</v>
      </c>
      <c r="B32" s="113" t="s">
        <v>58</v>
      </c>
      <c r="C32" s="84" t="s">
        <v>46</v>
      </c>
      <c r="D32" s="44">
        <v>175</v>
      </c>
      <c r="E32" s="44">
        <v>0</v>
      </c>
      <c r="F32" s="44">
        <v>13889.680639</v>
      </c>
      <c r="G32" s="66">
        <v>-8.1960000000000005E-2</v>
      </c>
      <c r="H32" s="43">
        <v>79</v>
      </c>
      <c r="I32" s="44">
        <v>11957.182634999999</v>
      </c>
      <c r="J32" s="74">
        <v>-0.103135</v>
      </c>
      <c r="K32" s="44">
        <v>96</v>
      </c>
      <c r="L32" s="44">
        <v>15408.588511</v>
      </c>
      <c r="M32" s="66">
        <v>-6.4949000000000007E-2</v>
      </c>
      <c r="N32" s="43">
        <v>0</v>
      </c>
      <c r="O32" s="44">
        <v>0</v>
      </c>
      <c r="P32" s="74">
        <v>0</v>
      </c>
    </row>
    <row r="33" spans="1:16" ht="15" customHeight="1" x14ac:dyDescent="0.2">
      <c r="A33" s="111"/>
      <c r="B33" s="114"/>
      <c r="C33" s="84" t="s">
        <v>47</v>
      </c>
      <c r="D33" s="44">
        <v>1137</v>
      </c>
      <c r="E33" s="44">
        <v>0</v>
      </c>
      <c r="F33" s="44">
        <v>34509.398641</v>
      </c>
      <c r="G33" s="66">
        <v>-7.7869999999999995E-2</v>
      </c>
      <c r="H33" s="43">
        <v>740</v>
      </c>
      <c r="I33" s="44">
        <v>23935.411986999999</v>
      </c>
      <c r="J33" s="74">
        <v>-0.169431</v>
      </c>
      <c r="K33" s="44">
        <v>397</v>
      </c>
      <c r="L33" s="44">
        <v>39840.587198000001</v>
      </c>
      <c r="M33" s="66">
        <v>-2.5398E-2</v>
      </c>
      <c r="N33" s="43">
        <v>0</v>
      </c>
      <c r="O33" s="44">
        <v>0</v>
      </c>
      <c r="P33" s="74">
        <v>0</v>
      </c>
    </row>
    <row r="34" spans="1:16" ht="15" customHeight="1" x14ac:dyDescent="0.2">
      <c r="A34" s="111"/>
      <c r="B34" s="114"/>
      <c r="C34" s="84" t="s">
        <v>48</v>
      </c>
      <c r="D34" s="44">
        <v>1183</v>
      </c>
      <c r="E34" s="44">
        <v>0</v>
      </c>
      <c r="F34" s="44">
        <v>37255.001436999999</v>
      </c>
      <c r="G34" s="66">
        <v>-0.104981</v>
      </c>
      <c r="H34" s="43">
        <v>1219</v>
      </c>
      <c r="I34" s="44">
        <v>27680.332292999999</v>
      </c>
      <c r="J34" s="74">
        <v>-0.180422</v>
      </c>
      <c r="K34" s="44">
        <v>-36</v>
      </c>
      <c r="L34" s="44">
        <v>43706.251770000003</v>
      </c>
      <c r="M34" s="66">
        <v>-5.0874000000000003E-2</v>
      </c>
      <c r="N34" s="43">
        <v>0</v>
      </c>
      <c r="O34" s="44">
        <v>0</v>
      </c>
      <c r="P34" s="74">
        <v>0</v>
      </c>
    </row>
    <row r="35" spans="1:16" ht="15" customHeight="1" x14ac:dyDescent="0.2">
      <c r="A35" s="111"/>
      <c r="B35" s="114"/>
      <c r="C35" s="84" t="s">
        <v>49</v>
      </c>
      <c r="D35" s="44">
        <v>-9409</v>
      </c>
      <c r="E35" s="44">
        <v>0</v>
      </c>
      <c r="F35" s="44">
        <v>33754.914484000001</v>
      </c>
      <c r="G35" s="66">
        <v>-0.15773799999999999</v>
      </c>
      <c r="H35" s="43">
        <v>-3480</v>
      </c>
      <c r="I35" s="44">
        <v>18311.387707000002</v>
      </c>
      <c r="J35" s="74">
        <v>-0.27129399999999998</v>
      </c>
      <c r="K35" s="44">
        <v>-5929</v>
      </c>
      <c r="L35" s="44">
        <v>44413.059281000002</v>
      </c>
      <c r="M35" s="66">
        <v>-7.7580999999999997E-2</v>
      </c>
      <c r="N35" s="43">
        <v>0</v>
      </c>
      <c r="O35" s="44">
        <v>0</v>
      </c>
      <c r="P35" s="74">
        <v>0</v>
      </c>
    </row>
    <row r="36" spans="1:16" ht="15" customHeight="1" x14ac:dyDescent="0.2">
      <c r="A36" s="111"/>
      <c r="B36" s="114"/>
      <c r="C36" s="84" t="s">
        <v>50</v>
      </c>
      <c r="D36" s="44">
        <v>-10372</v>
      </c>
      <c r="E36" s="44">
        <v>0</v>
      </c>
      <c r="F36" s="44">
        <v>43459.287497999998</v>
      </c>
      <c r="G36" s="66">
        <v>-0.20621500000000001</v>
      </c>
      <c r="H36" s="43">
        <v>-3986</v>
      </c>
      <c r="I36" s="44">
        <v>21973.123292</v>
      </c>
      <c r="J36" s="74">
        <v>-0.33954400000000001</v>
      </c>
      <c r="K36" s="44">
        <v>-6386</v>
      </c>
      <c r="L36" s="44">
        <v>57816.249837000003</v>
      </c>
      <c r="M36" s="66">
        <v>-0.114563</v>
      </c>
      <c r="N36" s="43">
        <v>0</v>
      </c>
      <c r="O36" s="44">
        <v>0</v>
      </c>
      <c r="P36" s="74">
        <v>0</v>
      </c>
    </row>
    <row r="37" spans="1:16" ht="15" customHeight="1" x14ac:dyDescent="0.2">
      <c r="A37" s="111"/>
      <c r="B37" s="114"/>
      <c r="C37" s="84" t="s">
        <v>51</v>
      </c>
      <c r="D37" s="44">
        <v>-8627</v>
      </c>
      <c r="E37" s="44">
        <v>0</v>
      </c>
      <c r="F37" s="44">
        <v>44853.709640000001</v>
      </c>
      <c r="G37" s="66">
        <v>-0.31374600000000002</v>
      </c>
      <c r="H37" s="43">
        <v>-3023</v>
      </c>
      <c r="I37" s="44">
        <v>24790.455871999999</v>
      </c>
      <c r="J37" s="74">
        <v>-0.40559699999999999</v>
      </c>
      <c r="K37" s="44">
        <v>-5604</v>
      </c>
      <c r="L37" s="44">
        <v>57952.614304000002</v>
      </c>
      <c r="M37" s="66">
        <v>-0.24105699999999999</v>
      </c>
      <c r="N37" s="43">
        <v>0</v>
      </c>
      <c r="O37" s="44">
        <v>0</v>
      </c>
      <c r="P37" s="74">
        <v>0</v>
      </c>
    </row>
    <row r="38" spans="1:16" s="3" customFormat="1" ht="15" customHeight="1" x14ac:dyDescent="0.2">
      <c r="A38" s="111"/>
      <c r="B38" s="114"/>
      <c r="C38" s="84" t="s">
        <v>52</v>
      </c>
      <c r="D38" s="35">
        <v>-6780</v>
      </c>
      <c r="E38" s="35">
        <v>0</v>
      </c>
      <c r="F38" s="35">
        <v>48877.195330000002</v>
      </c>
      <c r="G38" s="68">
        <v>-0.349999</v>
      </c>
      <c r="H38" s="43">
        <v>-2329</v>
      </c>
      <c r="I38" s="44">
        <v>38787.738993999999</v>
      </c>
      <c r="J38" s="74">
        <v>-0.32359399999999999</v>
      </c>
      <c r="K38" s="35">
        <v>-4451</v>
      </c>
      <c r="L38" s="35">
        <v>56920.834472000002</v>
      </c>
      <c r="M38" s="68">
        <v>-0.33300800000000003</v>
      </c>
      <c r="N38" s="43">
        <v>0</v>
      </c>
      <c r="O38" s="44">
        <v>0</v>
      </c>
      <c r="P38" s="74">
        <v>0</v>
      </c>
    </row>
    <row r="39" spans="1:16" ht="15" customHeight="1" x14ac:dyDescent="0.2">
      <c r="A39" s="111"/>
      <c r="B39" s="114"/>
      <c r="C39" s="84" t="s">
        <v>53</v>
      </c>
      <c r="D39" s="44">
        <v>-5691</v>
      </c>
      <c r="E39" s="44">
        <v>0</v>
      </c>
      <c r="F39" s="44">
        <v>51672.393029999999</v>
      </c>
      <c r="G39" s="66">
        <v>-0.34299499999999999</v>
      </c>
      <c r="H39" s="43">
        <v>-1793</v>
      </c>
      <c r="I39" s="44">
        <v>46901.501799999998</v>
      </c>
      <c r="J39" s="74">
        <v>-0.25236500000000001</v>
      </c>
      <c r="K39" s="44">
        <v>-3898</v>
      </c>
      <c r="L39" s="44">
        <v>57718.602011000003</v>
      </c>
      <c r="M39" s="66">
        <v>-0.33035500000000001</v>
      </c>
      <c r="N39" s="43">
        <v>0</v>
      </c>
      <c r="O39" s="44">
        <v>0</v>
      </c>
      <c r="P39" s="74">
        <v>0</v>
      </c>
    </row>
    <row r="40" spans="1:16" ht="15" customHeight="1" x14ac:dyDescent="0.2">
      <c r="A40" s="111"/>
      <c r="B40" s="114"/>
      <c r="C40" s="84" t="s">
        <v>54</v>
      </c>
      <c r="D40" s="44">
        <v>-4806</v>
      </c>
      <c r="E40" s="44">
        <v>0</v>
      </c>
      <c r="F40" s="44">
        <v>79162.678344</v>
      </c>
      <c r="G40" s="66">
        <v>-0.29031600000000002</v>
      </c>
      <c r="H40" s="43">
        <v>-1693</v>
      </c>
      <c r="I40" s="44">
        <v>69227.426955000003</v>
      </c>
      <c r="J40" s="74">
        <v>-0.15081700000000001</v>
      </c>
      <c r="K40" s="44">
        <v>-3113</v>
      </c>
      <c r="L40" s="44">
        <v>93878.752609999996</v>
      </c>
      <c r="M40" s="66">
        <v>-0.313633</v>
      </c>
      <c r="N40" s="43">
        <v>0</v>
      </c>
      <c r="O40" s="44">
        <v>0</v>
      </c>
      <c r="P40" s="74">
        <v>0</v>
      </c>
    </row>
    <row r="41" spans="1:16" ht="15" customHeight="1" x14ac:dyDescent="0.2">
      <c r="A41" s="111"/>
      <c r="B41" s="114"/>
      <c r="C41" s="84" t="s">
        <v>55</v>
      </c>
      <c r="D41" s="44">
        <v>-4329</v>
      </c>
      <c r="E41" s="44">
        <v>0</v>
      </c>
      <c r="F41" s="44">
        <v>68613.285946000004</v>
      </c>
      <c r="G41" s="66">
        <v>-0.25556499999999999</v>
      </c>
      <c r="H41" s="43">
        <v>-1714</v>
      </c>
      <c r="I41" s="44">
        <v>64623.330406000001</v>
      </c>
      <c r="J41" s="74">
        <v>-4.6377000000000002E-2</v>
      </c>
      <c r="K41" s="44">
        <v>-2615</v>
      </c>
      <c r="L41" s="44">
        <v>82360.433248999994</v>
      </c>
      <c r="M41" s="66">
        <v>-0.33629700000000001</v>
      </c>
      <c r="N41" s="43">
        <v>0</v>
      </c>
      <c r="O41" s="44">
        <v>0</v>
      </c>
      <c r="P41" s="74">
        <v>0</v>
      </c>
    </row>
    <row r="42" spans="1:16" s="3" customFormat="1" ht="15" customHeight="1" x14ac:dyDescent="0.2">
      <c r="A42" s="111"/>
      <c r="B42" s="114"/>
      <c r="C42" s="84" t="s">
        <v>56</v>
      </c>
      <c r="D42" s="35">
        <v>-6333</v>
      </c>
      <c r="E42" s="35">
        <v>0</v>
      </c>
      <c r="F42" s="35">
        <v>-29522.765843000001</v>
      </c>
      <c r="G42" s="68">
        <v>-0.32442799999999999</v>
      </c>
      <c r="H42" s="43">
        <v>-2190</v>
      </c>
      <c r="I42" s="44">
        <v>-19553.599353000001</v>
      </c>
      <c r="J42" s="74">
        <v>-5.7114999999999999E-2</v>
      </c>
      <c r="K42" s="35">
        <v>-4143</v>
      </c>
      <c r="L42" s="35">
        <v>72280.759971000007</v>
      </c>
      <c r="M42" s="68">
        <v>-0.31365900000000002</v>
      </c>
      <c r="N42" s="43">
        <v>0</v>
      </c>
      <c r="O42" s="44">
        <v>0</v>
      </c>
      <c r="P42" s="74">
        <v>0</v>
      </c>
    </row>
    <row r="43" spans="1:16" s="3" customFormat="1" ht="15" customHeight="1" x14ac:dyDescent="0.2">
      <c r="A43" s="112"/>
      <c r="B43" s="115"/>
      <c r="C43" s="85" t="s">
        <v>9</v>
      </c>
      <c r="D43" s="46">
        <v>-53852</v>
      </c>
      <c r="E43" s="46">
        <v>0</v>
      </c>
      <c r="F43" s="46">
        <v>18282.900172000001</v>
      </c>
      <c r="G43" s="67">
        <v>-0.31889600000000001</v>
      </c>
      <c r="H43" s="87">
        <v>-18170</v>
      </c>
      <c r="I43" s="46">
        <v>10937.951037999999</v>
      </c>
      <c r="J43" s="75">
        <v>-0.30858000000000002</v>
      </c>
      <c r="K43" s="46">
        <v>-35682</v>
      </c>
      <c r="L43" s="46">
        <v>23036.353445000001</v>
      </c>
      <c r="M43" s="67">
        <v>-0.32008700000000001</v>
      </c>
      <c r="N43" s="87">
        <v>0</v>
      </c>
      <c r="O43" s="46">
        <v>0</v>
      </c>
      <c r="P43" s="75">
        <v>0</v>
      </c>
    </row>
    <row r="44" spans="1:16" ht="15" customHeight="1" x14ac:dyDescent="0.2">
      <c r="A44" s="110">
        <v>4</v>
      </c>
      <c r="B44" s="113" t="s">
        <v>59</v>
      </c>
      <c r="C44" s="84" t="s">
        <v>46</v>
      </c>
      <c r="D44" s="44">
        <v>6</v>
      </c>
      <c r="E44" s="53">
        <v>5.9410000000000001E-3</v>
      </c>
      <c r="F44" s="44">
        <v>185871.66666700001</v>
      </c>
      <c r="G44" s="66">
        <v>0.66666700000000001</v>
      </c>
      <c r="H44" s="43">
        <v>4</v>
      </c>
      <c r="I44" s="44">
        <v>228536.25</v>
      </c>
      <c r="J44" s="74">
        <v>1</v>
      </c>
      <c r="K44" s="44">
        <v>2</v>
      </c>
      <c r="L44" s="44">
        <v>100542.5</v>
      </c>
      <c r="M44" s="66">
        <v>0</v>
      </c>
      <c r="N44" s="43">
        <v>0</v>
      </c>
      <c r="O44" s="44">
        <v>0</v>
      </c>
      <c r="P44" s="74">
        <v>0</v>
      </c>
    </row>
    <row r="45" spans="1:16" ht="15" customHeight="1" x14ac:dyDescent="0.2">
      <c r="A45" s="111"/>
      <c r="B45" s="114"/>
      <c r="C45" s="84" t="s">
        <v>47</v>
      </c>
      <c r="D45" s="44">
        <v>252</v>
      </c>
      <c r="E45" s="53">
        <v>3.1210999999999999E-2</v>
      </c>
      <c r="F45" s="44">
        <v>139565.94047599999</v>
      </c>
      <c r="G45" s="66">
        <v>0.20238100000000001</v>
      </c>
      <c r="H45" s="43">
        <v>97</v>
      </c>
      <c r="I45" s="44">
        <v>137034.948454</v>
      </c>
      <c r="J45" s="74">
        <v>0.18556700000000001</v>
      </c>
      <c r="K45" s="44">
        <v>155</v>
      </c>
      <c r="L45" s="44">
        <v>141149.85161300001</v>
      </c>
      <c r="M45" s="66">
        <v>0.21290300000000001</v>
      </c>
      <c r="N45" s="43">
        <v>0</v>
      </c>
      <c r="O45" s="44">
        <v>0</v>
      </c>
      <c r="P45" s="74">
        <v>0</v>
      </c>
    </row>
    <row r="46" spans="1:16" ht="15" customHeight="1" x14ac:dyDescent="0.2">
      <c r="A46" s="111"/>
      <c r="B46" s="114"/>
      <c r="C46" s="84" t="s">
        <v>48</v>
      </c>
      <c r="D46" s="44">
        <v>3650</v>
      </c>
      <c r="E46" s="53">
        <v>5.1744999999999999E-2</v>
      </c>
      <c r="F46" s="44">
        <v>156447.429041</v>
      </c>
      <c r="G46" s="66">
        <v>0.18958900000000001</v>
      </c>
      <c r="H46" s="43">
        <v>1738</v>
      </c>
      <c r="I46" s="44">
        <v>159776.53394699999</v>
      </c>
      <c r="J46" s="74">
        <v>0.18296899999999999</v>
      </c>
      <c r="K46" s="44">
        <v>1912</v>
      </c>
      <c r="L46" s="44">
        <v>153421.28661099999</v>
      </c>
      <c r="M46" s="66">
        <v>0.195607</v>
      </c>
      <c r="N46" s="43">
        <v>0</v>
      </c>
      <c r="O46" s="44">
        <v>0</v>
      </c>
      <c r="P46" s="74">
        <v>0</v>
      </c>
    </row>
    <row r="47" spans="1:16" ht="15" customHeight="1" x14ac:dyDescent="0.2">
      <c r="A47" s="111"/>
      <c r="B47" s="114"/>
      <c r="C47" s="84" t="s">
        <v>49</v>
      </c>
      <c r="D47" s="44">
        <v>9095</v>
      </c>
      <c r="E47" s="53">
        <v>6.2185999999999998E-2</v>
      </c>
      <c r="F47" s="44">
        <v>181221.93457899999</v>
      </c>
      <c r="G47" s="66">
        <v>0.41033500000000001</v>
      </c>
      <c r="H47" s="43">
        <v>4598</v>
      </c>
      <c r="I47" s="44">
        <v>183050.71705100001</v>
      </c>
      <c r="J47" s="74">
        <v>0.38582</v>
      </c>
      <c r="K47" s="44">
        <v>4497</v>
      </c>
      <c r="L47" s="44">
        <v>179352.07871900001</v>
      </c>
      <c r="M47" s="66">
        <v>0.43540099999999998</v>
      </c>
      <c r="N47" s="43">
        <v>0</v>
      </c>
      <c r="O47" s="44">
        <v>0</v>
      </c>
      <c r="P47" s="74">
        <v>0</v>
      </c>
    </row>
    <row r="48" spans="1:16" ht="15" customHeight="1" x14ac:dyDescent="0.2">
      <c r="A48" s="111"/>
      <c r="B48" s="114"/>
      <c r="C48" s="84" t="s">
        <v>50</v>
      </c>
      <c r="D48" s="44">
        <v>7705</v>
      </c>
      <c r="E48" s="53">
        <v>4.8440999999999998E-2</v>
      </c>
      <c r="F48" s="44">
        <v>225378.86164799999</v>
      </c>
      <c r="G48" s="66">
        <v>0.71213499999999996</v>
      </c>
      <c r="H48" s="43">
        <v>3669</v>
      </c>
      <c r="I48" s="44">
        <v>227629.72253999999</v>
      </c>
      <c r="J48" s="74">
        <v>0.68956099999999998</v>
      </c>
      <c r="K48" s="44">
        <v>4036</v>
      </c>
      <c r="L48" s="44">
        <v>223332.675173</v>
      </c>
      <c r="M48" s="66">
        <v>0.73265599999999997</v>
      </c>
      <c r="N48" s="43">
        <v>0</v>
      </c>
      <c r="O48" s="44">
        <v>0</v>
      </c>
      <c r="P48" s="74">
        <v>0</v>
      </c>
    </row>
    <row r="49" spans="1:16" ht="15" customHeight="1" x14ac:dyDescent="0.2">
      <c r="A49" s="111"/>
      <c r="B49" s="114"/>
      <c r="C49" s="84" t="s">
        <v>51</v>
      </c>
      <c r="D49" s="44">
        <v>5949</v>
      </c>
      <c r="E49" s="53">
        <v>4.3012000000000002E-2</v>
      </c>
      <c r="F49" s="44">
        <v>253276.371827</v>
      </c>
      <c r="G49" s="66">
        <v>0.95276499999999997</v>
      </c>
      <c r="H49" s="43">
        <v>2663</v>
      </c>
      <c r="I49" s="44">
        <v>249745.35373599999</v>
      </c>
      <c r="J49" s="74">
        <v>0.85392400000000002</v>
      </c>
      <c r="K49" s="44">
        <v>3286</v>
      </c>
      <c r="L49" s="44">
        <v>256137.93639700001</v>
      </c>
      <c r="M49" s="66">
        <v>1.032867</v>
      </c>
      <c r="N49" s="43">
        <v>0</v>
      </c>
      <c r="O49" s="44">
        <v>0</v>
      </c>
      <c r="P49" s="74">
        <v>0</v>
      </c>
    </row>
    <row r="50" spans="1:16" s="3" customFormat="1" ht="15" customHeight="1" x14ac:dyDescent="0.2">
      <c r="A50" s="111"/>
      <c r="B50" s="114"/>
      <c r="C50" s="84" t="s">
        <v>52</v>
      </c>
      <c r="D50" s="35">
        <v>3783</v>
      </c>
      <c r="E50" s="55">
        <v>3.3166000000000001E-2</v>
      </c>
      <c r="F50" s="35">
        <v>269175.24372199998</v>
      </c>
      <c r="G50" s="68">
        <v>1.0198259999999999</v>
      </c>
      <c r="H50" s="43">
        <v>1695</v>
      </c>
      <c r="I50" s="44">
        <v>256501.897345</v>
      </c>
      <c r="J50" s="74">
        <v>0.82949899999999999</v>
      </c>
      <c r="K50" s="35">
        <v>2088</v>
      </c>
      <c r="L50" s="35">
        <v>279463.23323800002</v>
      </c>
      <c r="M50" s="68">
        <v>1.1743300000000001</v>
      </c>
      <c r="N50" s="43">
        <v>0</v>
      </c>
      <c r="O50" s="44">
        <v>0</v>
      </c>
      <c r="P50" s="74">
        <v>0</v>
      </c>
    </row>
    <row r="51" spans="1:16" ht="15" customHeight="1" x14ac:dyDescent="0.2">
      <c r="A51" s="111"/>
      <c r="B51" s="114"/>
      <c r="C51" s="84" t="s">
        <v>53</v>
      </c>
      <c r="D51" s="44">
        <v>2498</v>
      </c>
      <c r="E51" s="53">
        <v>2.5423000000000001E-2</v>
      </c>
      <c r="F51" s="44">
        <v>270453.065252</v>
      </c>
      <c r="G51" s="66">
        <v>0.95756600000000003</v>
      </c>
      <c r="H51" s="43">
        <v>1133</v>
      </c>
      <c r="I51" s="44">
        <v>248665.10326599999</v>
      </c>
      <c r="J51" s="74">
        <v>0.68049400000000004</v>
      </c>
      <c r="K51" s="44">
        <v>1365</v>
      </c>
      <c r="L51" s="44">
        <v>288537.87179499998</v>
      </c>
      <c r="M51" s="66">
        <v>1.187546</v>
      </c>
      <c r="N51" s="43">
        <v>0</v>
      </c>
      <c r="O51" s="44">
        <v>0</v>
      </c>
      <c r="P51" s="74">
        <v>0</v>
      </c>
    </row>
    <row r="52" spans="1:16" ht="15" customHeight="1" x14ac:dyDescent="0.2">
      <c r="A52" s="111"/>
      <c r="B52" s="114"/>
      <c r="C52" s="84" t="s">
        <v>54</v>
      </c>
      <c r="D52" s="44">
        <v>1083</v>
      </c>
      <c r="E52" s="53">
        <v>1.3863E-2</v>
      </c>
      <c r="F52" s="44">
        <v>313603.22714700003</v>
      </c>
      <c r="G52" s="66">
        <v>0.85872599999999999</v>
      </c>
      <c r="H52" s="43">
        <v>449</v>
      </c>
      <c r="I52" s="44">
        <v>279952</v>
      </c>
      <c r="J52" s="74">
        <v>0.52783999999999998</v>
      </c>
      <c r="K52" s="44">
        <v>634</v>
      </c>
      <c r="L52" s="44">
        <v>337435.089905</v>
      </c>
      <c r="M52" s="66">
        <v>1.0930599999999999</v>
      </c>
      <c r="N52" s="43">
        <v>0</v>
      </c>
      <c r="O52" s="44">
        <v>0</v>
      </c>
      <c r="P52" s="74">
        <v>0</v>
      </c>
    </row>
    <row r="53" spans="1:16" ht="15" customHeight="1" x14ac:dyDescent="0.2">
      <c r="A53" s="111"/>
      <c r="B53" s="114"/>
      <c r="C53" s="84" t="s">
        <v>55</v>
      </c>
      <c r="D53" s="44">
        <v>550</v>
      </c>
      <c r="E53" s="53">
        <v>8.5839999999999996E-3</v>
      </c>
      <c r="F53" s="44">
        <v>335426.98</v>
      </c>
      <c r="G53" s="66">
        <v>0.65454500000000004</v>
      </c>
      <c r="H53" s="43">
        <v>230</v>
      </c>
      <c r="I53" s="44">
        <v>290543.19565200002</v>
      </c>
      <c r="J53" s="74">
        <v>0.217391</v>
      </c>
      <c r="K53" s="44">
        <v>320</v>
      </c>
      <c r="L53" s="44">
        <v>367687.2</v>
      </c>
      <c r="M53" s="66">
        <v>0.96875</v>
      </c>
      <c r="N53" s="43">
        <v>0</v>
      </c>
      <c r="O53" s="44">
        <v>0</v>
      </c>
      <c r="P53" s="74">
        <v>0</v>
      </c>
    </row>
    <row r="54" spans="1:16" s="3" customFormat="1" ht="15" customHeight="1" x14ac:dyDescent="0.2">
      <c r="A54" s="111"/>
      <c r="B54" s="114"/>
      <c r="C54" s="84" t="s">
        <v>56</v>
      </c>
      <c r="D54" s="35">
        <v>255</v>
      </c>
      <c r="E54" s="55">
        <v>2.0569999999999998E-3</v>
      </c>
      <c r="F54" s="35">
        <v>417030.50980399997</v>
      </c>
      <c r="G54" s="68">
        <v>0.43137300000000001</v>
      </c>
      <c r="H54" s="43">
        <v>120</v>
      </c>
      <c r="I54" s="44">
        <v>363432.20833300002</v>
      </c>
      <c r="J54" s="74">
        <v>0.16666700000000001</v>
      </c>
      <c r="K54" s="35">
        <v>135</v>
      </c>
      <c r="L54" s="35">
        <v>464673.44444400002</v>
      </c>
      <c r="M54" s="68">
        <v>0.66666700000000001</v>
      </c>
      <c r="N54" s="43">
        <v>0</v>
      </c>
      <c r="O54" s="44">
        <v>0</v>
      </c>
      <c r="P54" s="74">
        <v>0</v>
      </c>
    </row>
    <row r="55" spans="1:16" s="3" customFormat="1" ht="15" customHeight="1" x14ac:dyDescent="0.2">
      <c r="A55" s="112"/>
      <c r="B55" s="115"/>
      <c r="C55" s="85" t="s">
        <v>9</v>
      </c>
      <c r="D55" s="46">
        <v>34826</v>
      </c>
      <c r="E55" s="54">
        <v>3.4764999999999997E-2</v>
      </c>
      <c r="F55" s="46">
        <v>224635.598145</v>
      </c>
      <c r="G55" s="67">
        <v>0.66858099999999998</v>
      </c>
      <c r="H55" s="87">
        <v>16396</v>
      </c>
      <c r="I55" s="46">
        <v>218739.58300799999</v>
      </c>
      <c r="J55" s="75">
        <v>0.57343299999999997</v>
      </c>
      <c r="K55" s="46">
        <v>18430</v>
      </c>
      <c r="L55" s="46">
        <v>229880.90819300001</v>
      </c>
      <c r="M55" s="67">
        <v>0.75322800000000001</v>
      </c>
      <c r="N55" s="87">
        <v>0</v>
      </c>
      <c r="O55" s="46">
        <v>0</v>
      </c>
      <c r="P55" s="75">
        <v>0</v>
      </c>
    </row>
    <row r="56" spans="1:16" ht="15" customHeight="1" x14ac:dyDescent="0.2">
      <c r="A56" s="110">
        <v>5</v>
      </c>
      <c r="B56" s="113" t="s">
        <v>60</v>
      </c>
      <c r="C56" s="84" t="s">
        <v>46</v>
      </c>
      <c r="D56" s="44">
        <v>1010</v>
      </c>
      <c r="E56" s="53">
        <v>1</v>
      </c>
      <c r="F56" s="44">
        <v>57606.416832000003</v>
      </c>
      <c r="G56" s="66">
        <v>8.0198000000000005E-2</v>
      </c>
      <c r="H56" s="43">
        <v>479</v>
      </c>
      <c r="I56" s="44">
        <v>60809.083507000003</v>
      </c>
      <c r="J56" s="74">
        <v>9.3946000000000002E-2</v>
      </c>
      <c r="K56" s="44">
        <v>531</v>
      </c>
      <c r="L56" s="44">
        <v>54717.382297999997</v>
      </c>
      <c r="M56" s="66">
        <v>6.7796999999999996E-2</v>
      </c>
      <c r="N56" s="43">
        <v>0</v>
      </c>
      <c r="O56" s="44">
        <v>0</v>
      </c>
      <c r="P56" s="74">
        <v>0</v>
      </c>
    </row>
    <row r="57" spans="1:16" ht="15" customHeight="1" x14ac:dyDescent="0.2">
      <c r="A57" s="111"/>
      <c r="B57" s="114"/>
      <c r="C57" s="84" t="s">
        <v>47</v>
      </c>
      <c r="D57" s="44">
        <v>8074</v>
      </c>
      <c r="E57" s="53">
        <v>1</v>
      </c>
      <c r="F57" s="44">
        <v>121867.850384</v>
      </c>
      <c r="G57" s="66">
        <v>0.108249</v>
      </c>
      <c r="H57" s="43">
        <v>3497</v>
      </c>
      <c r="I57" s="44">
        <v>128354.875894</v>
      </c>
      <c r="J57" s="74">
        <v>0.13411500000000001</v>
      </c>
      <c r="K57" s="44">
        <v>4577</v>
      </c>
      <c r="L57" s="44">
        <v>116911.519117</v>
      </c>
      <c r="M57" s="66">
        <v>8.8485999999999995E-2</v>
      </c>
      <c r="N57" s="43">
        <v>0</v>
      </c>
      <c r="O57" s="44">
        <v>0</v>
      </c>
      <c r="P57" s="74">
        <v>0</v>
      </c>
    </row>
    <row r="58" spans="1:16" ht="15" customHeight="1" x14ac:dyDescent="0.2">
      <c r="A58" s="111"/>
      <c r="B58" s="114"/>
      <c r="C58" s="84" t="s">
        <v>48</v>
      </c>
      <c r="D58" s="44">
        <v>70538</v>
      </c>
      <c r="E58" s="53">
        <v>1</v>
      </c>
      <c r="F58" s="44">
        <v>133994.104624</v>
      </c>
      <c r="G58" s="66">
        <v>0.102767</v>
      </c>
      <c r="H58" s="43">
        <v>32800</v>
      </c>
      <c r="I58" s="44">
        <v>141074.21655499999</v>
      </c>
      <c r="J58" s="74">
        <v>0.12798799999999999</v>
      </c>
      <c r="K58" s="44">
        <v>37738</v>
      </c>
      <c r="L58" s="44">
        <v>127840.42209399999</v>
      </c>
      <c r="M58" s="66">
        <v>8.0847000000000002E-2</v>
      </c>
      <c r="N58" s="43">
        <v>0</v>
      </c>
      <c r="O58" s="44">
        <v>0</v>
      </c>
      <c r="P58" s="74">
        <v>0</v>
      </c>
    </row>
    <row r="59" spans="1:16" ht="15" customHeight="1" x14ac:dyDescent="0.2">
      <c r="A59" s="111"/>
      <c r="B59" s="114"/>
      <c r="C59" s="84" t="s">
        <v>49</v>
      </c>
      <c r="D59" s="44">
        <v>146254</v>
      </c>
      <c r="E59" s="53">
        <v>1</v>
      </c>
      <c r="F59" s="44">
        <v>152230.62169199999</v>
      </c>
      <c r="G59" s="66">
        <v>0.27027600000000002</v>
      </c>
      <c r="H59" s="43">
        <v>66284</v>
      </c>
      <c r="I59" s="44">
        <v>166055.61992299999</v>
      </c>
      <c r="J59" s="74">
        <v>0.34592099999999998</v>
      </c>
      <c r="K59" s="44">
        <v>79970</v>
      </c>
      <c r="L59" s="44">
        <v>140771.622283</v>
      </c>
      <c r="M59" s="66">
        <v>0.20757800000000001</v>
      </c>
      <c r="N59" s="43">
        <v>0</v>
      </c>
      <c r="O59" s="44">
        <v>0</v>
      </c>
      <c r="P59" s="74">
        <v>0</v>
      </c>
    </row>
    <row r="60" spans="1:16" ht="15" customHeight="1" x14ac:dyDescent="0.2">
      <c r="A60" s="111"/>
      <c r="B60" s="114"/>
      <c r="C60" s="84" t="s">
        <v>50</v>
      </c>
      <c r="D60" s="44">
        <v>159060</v>
      </c>
      <c r="E60" s="53">
        <v>1</v>
      </c>
      <c r="F60" s="44">
        <v>185681.07477100001</v>
      </c>
      <c r="G60" s="66">
        <v>0.53990899999999997</v>
      </c>
      <c r="H60" s="43">
        <v>69668</v>
      </c>
      <c r="I60" s="44">
        <v>206161.214087</v>
      </c>
      <c r="J60" s="74">
        <v>0.62186399999999997</v>
      </c>
      <c r="K60" s="44">
        <v>89392</v>
      </c>
      <c r="L60" s="44">
        <v>169719.799199</v>
      </c>
      <c r="M60" s="66">
        <v>0.47603800000000002</v>
      </c>
      <c r="N60" s="43">
        <v>0</v>
      </c>
      <c r="O60" s="44">
        <v>0</v>
      </c>
      <c r="P60" s="74">
        <v>0</v>
      </c>
    </row>
    <row r="61" spans="1:16" ht="15" customHeight="1" x14ac:dyDescent="0.2">
      <c r="A61" s="111"/>
      <c r="B61" s="114"/>
      <c r="C61" s="84" t="s">
        <v>51</v>
      </c>
      <c r="D61" s="44">
        <v>138311</v>
      </c>
      <c r="E61" s="53">
        <v>1</v>
      </c>
      <c r="F61" s="44">
        <v>215950.272791</v>
      </c>
      <c r="G61" s="66">
        <v>0.81705000000000005</v>
      </c>
      <c r="H61" s="43">
        <v>59078</v>
      </c>
      <c r="I61" s="44">
        <v>230691.77616000001</v>
      </c>
      <c r="J61" s="74">
        <v>0.75772700000000004</v>
      </c>
      <c r="K61" s="44">
        <v>79233</v>
      </c>
      <c r="L61" s="44">
        <v>204958.65899299999</v>
      </c>
      <c r="M61" s="66">
        <v>0.86128300000000002</v>
      </c>
      <c r="N61" s="43">
        <v>0</v>
      </c>
      <c r="O61" s="44">
        <v>0</v>
      </c>
      <c r="P61" s="74">
        <v>0</v>
      </c>
    </row>
    <row r="62" spans="1:16" s="3" customFormat="1" ht="15" customHeight="1" x14ac:dyDescent="0.2">
      <c r="A62" s="111"/>
      <c r="B62" s="114"/>
      <c r="C62" s="84" t="s">
        <v>52</v>
      </c>
      <c r="D62" s="35">
        <v>114061</v>
      </c>
      <c r="E62" s="55">
        <v>1</v>
      </c>
      <c r="F62" s="35">
        <v>233800.64277000001</v>
      </c>
      <c r="G62" s="68">
        <v>0.99539699999999998</v>
      </c>
      <c r="H62" s="43">
        <v>48304</v>
      </c>
      <c r="I62" s="44">
        <v>236434.524905</v>
      </c>
      <c r="J62" s="74">
        <v>0.78589799999999999</v>
      </c>
      <c r="K62" s="35">
        <v>65757</v>
      </c>
      <c r="L62" s="35">
        <v>231865.836702</v>
      </c>
      <c r="M62" s="68">
        <v>1.149292</v>
      </c>
      <c r="N62" s="43">
        <v>0</v>
      </c>
      <c r="O62" s="44">
        <v>0</v>
      </c>
      <c r="P62" s="74">
        <v>0</v>
      </c>
    </row>
    <row r="63" spans="1:16" ht="15" customHeight="1" x14ac:dyDescent="0.2">
      <c r="A63" s="111"/>
      <c r="B63" s="114"/>
      <c r="C63" s="84" t="s">
        <v>53</v>
      </c>
      <c r="D63" s="44">
        <v>98259</v>
      </c>
      <c r="E63" s="53">
        <v>1</v>
      </c>
      <c r="F63" s="44">
        <v>240139.20664799999</v>
      </c>
      <c r="G63" s="66">
        <v>1.037768</v>
      </c>
      <c r="H63" s="43">
        <v>41283</v>
      </c>
      <c r="I63" s="44">
        <v>232645.354601</v>
      </c>
      <c r="J63" s="74">
        <v>0.72443900000000006</v>
      </c>
      <c r="K63" s="44">
        <v>56976</v>
      </c>
      <c r="L63" s="44">
        <v>245569.01383000001</v>
      </c>
      <c r="M63" s="66">
        <v>1.264796</v>
      </c>
      <c r="N63" s="43">
        <v>0</v>
      </c>
      <c r="O63" s="44">
        <v>0</v>
      </c>
      <c r="P63" s="74">
        <v>0</v>
      </c>
    </row>
    <row r="64" spans="1:16" ht="15" customHeight="1" x14ac:dyDescent="0.2">
      <c r="A64" s="111"/>
      <c r="B64" s="114"/>
      <c r="C64" s="84" t="s">
        <v>54</v>
      </c>
      <c r="D64" s="44">
        <v>78119</v>
      </c>
      <c r="E64" s="53">
        <v>1</v>
      </c>
      <c r="F64" s="44">
        <v>238703.79613199999</v>
      </c>
      <c r="G64" s="66">
        <v>0.901061</v>
      </c>
      <c r="H64" s="43">
        <v>31843</v>
      </c>
      <c r="I64" s="44">
        <v>220159.28408099999</v>
      </c>
      <c r="J64" s="74">
        <v>0.518764</v>
      </c>
      <c r="K64" s="44">
        <v>46276</v>
      </c>
      <c r="L64" s="44">
        <v>251464.46898999999</v>
      </c>
      <c r="M64" s="66">
        <v>1.1641239999999999</v>
      </c>
      <c r="N64" s="43">
        <v>0</v>
      </c>
      <c r="O64" s="44">
        <v>0</v>
      </c>
      <c r="P64" s="74">
        <v>0</v>
      </c>
    </row>
    <row r="65" spans="1:16" ht="15" customHeight="1" x14ac:dyDescent="0.2">
      <c r="A65" s="111"/>
      <c r="B65" s="114"/>
      <c r="C65" s="84" t="s">
        <v>55</v>
      </c>
      <c r="D65" s="44">
        <v>64073</v>
      </c>
      <c r="E65" s="53">
        <v>1</v>
      </c>
      <c r="F65" s="44">
        <v>239961.070217</v>
      </c>
      <c r="G65" s="66">
        <v>0.69948299999999997</v>
      </c>
      <c r="H65" s="43">
        <v>25428</v>
      </c>
      <c r="I65" s="44">
        <v>214237.029377</v>
      </c>
      <c r="J65" s="74">
        <v>0.31319799999999998</v>
      </c>
      <c r="K65" s="44">
        <v>38645</v>
      </c>
      <c r="L65" s="44">
        <v>256887.21617299999</v>
      </c>
      <c r="M65" s="66">
        <v>0.95365500000000003</v>
      </c>
      <c r="N65" s="43">
        <v>0</v>
      </c>
      <c r="O65" s="44">
        <v>0</v>
      </c>
      <c r="P65" s="74">
        <v>0</v>
      </c>
    </row>
    <row r="66" spans="1:16" s="3" customFormat="1" ht="15" customHeight="1" x14ac:dyDescent="0.2">
      <c r="A66" s="111"/>
      <c r="B66" s="114"/>
      <c r="C66" s="84" t="s">
        <v>56</v>
      </c>
      <c r="D66" s="35">
        <v>123988</v>
      </c>
      <c r="E66" s="55">
        <v>1</v>
      </c>
      <c r="F66" s="35">
        <v>256880.488144</v>
      </c>
      <c r="G66" s="68">
        <v>0.39456999999999998</v>
      </c>
      <c r="H66" s="43">
        <v>55372</v>
      </c>
      <c r="I66" s="44">
        <v>213598.71257999999</v>
      </c>
      <c r="J66" s="74">
        <v>9.7937999999999997E-2</v>
      </c>
      <c r="K66" s="35">
        <v>68616</v>
      </c>
      <c r="L66" s="35">
        <v>291808.17959399999</v>
      </c>
      <c r="M66" s="68">
        <v>0.63394799999999996</v>
      </c>
      <c r="N66" s="43">
        <v>0</v>
      </c>
      <c r="O66" s="44">
        <v>0</v>
      </c>
      <c r="P66" s="74">
        <v>0</v>
      </c>
    </row>
    <row r="67" spans="1:16" s="3" customFormat="1" ht="15" customHeight="1" x14ac:dyDescent="0.2">
      <c r="A67" s="112"/>
      <c r="B67" s="115"/>
      <c r="C67" s="85" t="s">
        <v>9</v>
      </c>
      <c r="D67" s="46">
        <v>1001747</v>
      </c>
      <c r="E67" s="54">
        <v>1</v>
      </c>
      <c r="F67" s="46">
        <v>207933.42612700001</v>
      </c>
      <c r="G67" s="67">
        <v>0.625162</v>
      </c>
      <c r="H67" s="87">
        <v>434036</v>
      </c>
      <c r="I67" s="46">
        <v>206006.57186299999</v>
      </c>
      <c r="J67" s="75">
        <v>0.49190600000000001</v>
      </c>
      <c r="K67" s="46">
        <v>567711</v>
      </c>
      <c r="L67" s="46">
        <v>209406.57728500001</v>
      </c>
      <c r="M67" s="67">
        <v>0.72704100000000005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100" priority="30" operator="notEqual">
      <formula>H8+K8+N8</formula>
    </cfRule>
  </conditionalFormatting>
  <conditionalFormatting sqref="D20:D30">
    <cfRule type="cellIs" dxfId="99" priority="29" operator="notEqual">
      <formula>H20+K20+N20</formula>
    </cfRule>
  </conditionalFormatting>
  <conditionalFormatting sqref="D32:D42">
    <cfRule type="cellIs" dxfId="98" priority="28" operator="notEqual">
      <formula>H32+K32+N32</formula>
    </cfRule>
  </conditionalFormatting>
  <conditionalFormatting sqref="D44:D54">
    <cfRule type="cellIs" dxfId="97" priority="27" operator="notEqual">
      <formula>H44+K44+N44</formula>
    </cfRule>
  </conditionalFormatting>
  <conditionalFormatting sqref="D56:D66">
    <cfRule type="cellIs" dxfId="96" priority="26" operator="notEqual">
      <formula>H56+K56+N56</formula>
    </cfRule>
  </conditionalFormatting>
  <conditionalFormatting sqref="D19">
    <cfRule type="cellIs" dxfId="95" priority="25" operator="notEqual">
      <formula>SUM(D8:D18)</formula>
    </cfRule>
  </conditionalFormatting>
  <conditionalFormatting sqref="D31">
    <cfRule type="cellIs" dxfId="94" priority="24" operator="notEqual">
      <formula>H31+K31+N31</formula>
    </cfRule>
  </conditionalFormatting>
  <conditionalFormatting sqref="D31">
    <cfRule type="cellIs" dxfId="93" priority="23" operator="notEqual">
      <formula>SUM(D20:D30)</formula>
    </cfRule>
  </conditionalFormatting>
  <conditionalFormatting sqref="D43">
    <cfRule type="cellIs" dxfId="92" priority="22" operator="notEqual">
      <formula>H43+K43+N43</formula>
    </cfRule>
  </conditionalFormatting>
  <conditionalFormatting sqref="D43">
    <cfRule type="cellIs" dxfId="91" priority="21" operator="notEqual">
      <formula>SUM(D32:D42)</formula>
    </cfRule>
  </conditionalFormatting>
  <conditionalFormatting sqref="D55">
    <cfRule type="cellIs" dxfId="90" priority="20" operator="notEqual">
      <formula>H55+K55+N55</formula>
    </cfRule>
  </conditionalFormatting>
  <conditionalFormatting sqref="D55">
    <cfRule type="cellIs" dxfId="89" priority="19" operator="notEqual">
      <formula>SUM(D44:D54)</formula>
    </cfRule>
  </conditionalFormatting>
  <conditionalFormatting sqref="D67">
    <cfRule type="cellIs" dxfId="88" priority="18" operator="notEqual">
      <formula>H67+K67+N67</formula>
    </cfRule>
  </conditionalFormatting>
  <conditionalFormatting sqref="D67">
    <cfRule type="cellIs" dxfId="87" priority="17" operator="notEqual">
      <formula>SUM(D56:D66)</formula>
    </cfRule>
  </conditionalFormatting>
  <conditionalFormatting sqref="H19">
    <cfRule type="cellIs" dxfId="86" priority="16" operator="notEqual">
      <formula>SUM(H8:H18)</formula>
    </cfRule>
  </conditionalFormatting>
  <conditionalFormatting sqref="K19">
    <cfRule type="cellIs" dxfId="85" priority="15" operator="notEqual">
      <formula>SUM(K8:K18)</formula>
    </cfRule>
  </conditionalFormatting>
  <conditionalFormatting sqref="N19">
    <cfRule type="cellIs" dxfId="84" priority="14" operator="notEqual">
      <formula>SUM(N8:N18)</formula>
    </cfRule>
  </conditionalFormatting>
  <conditionalFormatting sqref="H31">
    <cfRule type="cellIs" dxfId="83" priority="13" operator="notEqual">
      <formula>SUM(H20:H30)</formula>
    </cfRule>
  </conditionalFormatting>
  <conditionalFormatting sqref="K31">
    <cfRule type="cellIs" dxfId="82" priority="12" operator="notEqual">
      <formula>SUM(K20:K30)</formula>
    </cfRule>
  </conditionalFormatting>
  <conditionalFormatting sqref="N31">
    <cfRule type="cellIs" dxfId="81" priority="11" operator="notEqual">
      <formula>SUM(N20:N30)</formula>
    </cfRule>
  </conditionalFormatting>
  <conditionalFormatting sqref="H43">
    <cfRule type="cellIs" dxfId="80" priority="10" operator="notEqual">
      <formula>SUM(H32:H42)</formula>
    </cfRule>
  </conditionalFormatting>
  <conditionalFormatting sqref="K43">
    <cfRule type="cellIs" dxfId="79" priority="9" operator="notEqual">
      <formula>SUM(K32:K42)</formula>
    </cfRule>
  </conditionalFormatting>
  <conditionalFormatting sqref="N43">
    <cfRule type="cellIs" dxfId="78" priority="8" operator="notEqual">
      <formula>SUM(N32:N42)</formula>
    </cfRule>
  </conditionalFormatting>
  <conditionalFormatting sqref="H55">
    <cfRule type="cellIs" dxfId="77" priority="7" operator="notEqual">
      <formula>SUM(H44:H54)</formula>
    </cfRule>
  </conditionalFormatting>
  <conditionalFormatting sqref="K55">
    <cfRule type="cellIs" dxfId="76" priority="6" operator="notEqual">
      <formula>SUM(K44:K54)</formula>
    </cfRule>
  </conditionalFormatting>
  <conditionalFormatting sqref="N55">
    <cfRule type="cellIs" dxfId="75" priority="5" operator="notEqual">
      <formula>SUM(N44:N54)</formula>
    </cfRule>
  </conditionalFormatting>
  <conditionalFormatting sqref="H67">
    <cfRule type="cellIs" dxfId="74" priority="4" operator="notEqual">
      <formula>SUM(H56:H66)</formula>
    </cfRule>
  </conditionalFormatting>
  <conditionalFormatting sqref="K67">
    <cfRule type="cellIs" dxfId="73" priority="3" operator="notEqual">
      <formula>SUM(K56:K66)</formula>
    </cfRule>
  </conditionalFormatting>
  <conditionalFormatting sqref="N67">
    <cfRule type="cellIs" dxfId="72" priority="2" operator="notEqual">
      <formula>SUM(N56:N66)</formula>
    </cfRule>
  </conditionalFormatting>
  <conditionalFormatting sqref="D32:D43">
    <cfRule type="cellIs" dxfId="7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M34"/>
  <sheetViews>
    <sheetView workbookViewId="0"/>
  </sheetViews>
  <sheetFormatPr baseColWidth="10" defaultColWidth="15.6640625" defaultRowHeight="11.25" x14ac:dyDescent="0.2"/>
  <cols>
    <col min="1" max="1" width="6.6640625" style="6" customWidth="1"/>
    <col min="2" max="2" width="35.83203125" style="6" customWidth="1"/>
    <col min="3" max="3" width="50.83203125" style="6" customWidth="1"/>
    <col min="4"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1:9" s="4" customFormat="1" ht="27.6" customHeight="1" x14ac:dyDescent="0.2">
      <c r="C4" s="99" t="s">
        <v>82</v>
      </c>
      <c r="D4" s="99"/>
      <c r="E4" s="99"/>
      <c r="F4" s="99"/>
      <c r="G4" s="99"/>
      <c r="H4" s="99"/>
      <c r="I4" s="99"/>
    </row>
    <row r="5" spans="1:9" s="5" customFormat="1" ht="16.149999999999999" customHeight="1" x14ac:dyDescent="0.2">
      <c r="C5" s="99"/>
      <c r="D5" s="99"/>
      <c r="E5" s="99"/>
      <c r="F5" s="99"/>
      <c r="G5" s="99"/>
      <c r="H5" s="99"/>
      <c r="I5" s="99"/>
    </row>
    <row r="6" spans="1:9" ht="15" x14ac:dyDescent="0.2">
      <c r="C6" s="109" t="str">
        <f>CONCATENATE(Indice!D6," ",Indice!E6)</f>
        <v>AGOSTO 2023 Y AGOSTO 2024</v>
      </c>
      <c r="D6" s="109"/>
      <c r="E6" s="109"/>
      <c r="F6" s="109"/>
      <c r="G6" s="109"/>
      <c r="H6" s="109"/>
      <c r="I6" s="109"/>
    </row>
    <row r="7" spans="1:9" ht="20.25" x14ac:dyDescent="0.2">
      <c r="A7" s="98"/>
      <c r="B7" s="98"/>
      <c r="C7" s="98"/>
      <c r="D7" s="98"/>
      <c r="E7" s="98"/>
    </row>
    <row r="8" spans="1:9" s="5" customFormat="1" ht="18" x14ac:dyDescent="0.2">
      <c r="B8" s="16" t="s">
        <v>4</v>
      </c>
      <c r="C8" s="12"/>
    </row>
    <row r="9" spans="1:9" x14ac:dyDescent="0.2">
      <c r="B9" s="7"/>
      <c r="C9" s="7"/>
    </row>
    <row r="10" spans="1:9" s="14" customFormat="1" ht="20.45" customHeight="1" thickBot="1" x14ac:dyDescent="0.25">
      <c r="B10" s="25" t="s">
        <v>5</v>
      </c>
      <c r="C10" s="101" t="s">
        <v>6</v>
      </c>
      <c r="D10" s="102"/>
      <c r="E10" s="102"/>
      <c r="F10" s="102"/>
      <c r="G10" s="102"/>
      <c r="H10" s="102"/>
    </row>
    <row r="11" spans="1:9" s="14" customFormat="1" ht="7.15" customHeight="1" thickTop="1" x14ac:dyDescent="0.2">
      <c r="B11" s="18"/>
      <c r="C11" s="29"/>
      <c r="D11" s="18"/>
      <c r="E11" s="18"/>
      <c r="F11" s="30"/>
      <c r="G11" s="30"/>
      <c r="H11" s="30"/>
    </row>
    <row r="12" spans="1:9" s="14" customFormat="1" ht="88.15" customHeight="1" x14ac:dyDescent="0.2">
      <c r="B12" s="31">
        <v>1</v>
      </c>
      <c r="C12" s="105" t="s">
        <v>79</v>
      </c>
      <c r="D12" s="106"/>
      <c r="E12" s="106"/>
      <c r="F12" s="106"/>
      <c r="G12" s="106"/>
      <c r="H12" s="106"/>
    </row>
    <row r="13" spans="1:9" s="14" customFormat="1" ht="88.15" customHeight="1" x14ac:dyDescent="0.2">
      <c r="B13" s="32">
        <v>2</v>
      </c>
      <c r="C13" s="103" t="s">
        <v>80</v>
      </c>
      <c r="D13" s="104"/>
      <c r="E13" s="104"/>
      <c r="F13" s="104"/>
      <c r="G13" s="104"/>
      <c r="H13" s="104"/>
    </row>
    <row r="14" spans="1:9" s="14" customFormat="1" ht="46.15" customHeight="1" x14ac:dyDescent="0.2">
      <c r="B14" s="32">
        <v>3</v>
      </c>
      <c r="C14" s="103" t="s">
        <v>32</v>
      </c>
      <c r="D14" s="104"/>
      <c r="E14" s="104"/>
      <c r="F14" s="104"/>
      <c r="G14" s="104"/>
      <c r="H14" s="104"/>
    </row>
    <row r="15" spans="1:9" s="14" customFormat="1" ht="75.599999999999994" customHeight="1" x14ac:dyDescent="0.2">
      <c r="B15" s="32">
        <v>4</v>
      </c>
      <c r="C15" s="103" t="s">
        <v>81</v>
      </c>
      <c r="D15" s="104"/>
      <c r="E15" s="104"/>
      <c r="F15" s="104"/>
      <c r="G15" s="104"/>
      <c r="H15" s="104"/>
    </row>
    <row r="16" spans="1:9" s="14" customFormat="1" ht="46.9" customHeight="1" x14ac:dyDescent="0.2">
      <c r="B16" s="32">
        <v>5</v>
      </c>
      <c r="C16" s="103" t="s">
        <v>102</v>
      </c>
      <c r="D16" s="104"/>
      <c r="E16" s="104"/>
      <c r="F16" s="104"/>
      <c r="G16" s="104"/>
      <c r="H16" s="104"/>
    </row>
    <row r="17" spans="2:9" s="14" customFormat="1" ht="46.15" customHeight="1" x14ac:dyDescent="0.2">
      <c r="B17" s="32">
        <v>6</v>
      </c>
      <c r="C17" s="107" t="s">
        <v>10</v>
      </c>
      <c r="D17" s="108"/>
      <c r="E17" s="108"/>
      <c r="F17" s="108"/>
      <c r="G17" s="108"/>
      <c r="H17" s="108"/>
    </row>
    <row r="18" spans="2:9" s="14" customFormat="1" ht="46.15" customHeight="1" x14ac:dyDescent="0.2">
      <c r="B18" s="32">
        <v>7</v>
      </c>
      <c r="C18" s="103" t="s">
        <v>7</v>
      </c>
      <c r="D18" s="104"/>
      <c r="E18" s="104"/>
      <c r="F18" s="104"/>
      <c r="G18" s="104"/>
      <c r="H18" s="104"/>
    </row>
    <row r="19" spans="2:9" s="14" customFormat="1" ht="46.15" customHeight="1" x14ac:dyDescent="0.2">
      <c r="B19" s="32">
        <v>8</v>
      </c>
      <c r="C19" s="103" t="s">
        <v>8</v>
      </c>
      <c r="D19" s="104"/>
      <c r="E19" s="104"/>
      <c r="F19" s="104"/>
      <c r="G19" s="104"/>
      <c r="H19" s="104"/>
    </row>
    <row r="20" spans="2:9" ht="10.15" customHeight="1" x14ac:dyDescent="0.2">
      <c r="B20" s="13"/>
      <c r="C20" s="17"/>
      <c r="D20" s="17"/>
      <c r="E20" s="17"/>
      <c r="F20" s="17"/>
      <c r="G20" s="17"/>
      <c r="H20" s="17"/>
      <c r="I20" s="33"/>
    </row>
    <row r="22" spans="2:9" s="22" customFormat="1" ht="15" customHeight="1" x14ac:dyDescent="0.2">
      <c r="B22" s="8"/>
      <c r="C22" s="8"/>
      <c r="D22" s="8"/>
      <c r="E22" s="8"/>
      <c r="F22" s="8"/>
      <c r="G22" s="8"/>
    </row>
    <row r="23" spans="2:9" ht="15" customHeight="1" x14ac:dyDescent="0.2">
      <c r="B23" s="8"/>
      <c r="C23" s="8"/>
      <c r="D23" s="8"/>
      <c r="E23" s="8"/>
      <c r="F23" s="8"/>
      <c r="G23" s="8"/>
    </row>
    <row r="24" spans="2:9" ht="15" customHeight="1" x14ac:dyDescent="0.2">
      <c r="B24" s="8"/>
      <c r="C24" s="8"/>
      <c r="D24" s="8"/>
      <c r="E24" s="8"/>
      <c r="F24" s="8"/>
      <c r="G24" s="8"/>
    </row>
    <row r="31" spans="2:9" x14ac:dyDescent="0.2">
      <c r="F31" s="9"/>
      <c r="G31" s="9"/>
    </row>
    <row r="32" spans="2:9" x14ac:dyDescent="0.2">
      <c r="C32" s="10"/>
      <c r="D32" s="10"/>
      <c r="E32" s="10"/>
      <c r="F32" s="10"/>
      <c r="G32" s="9"/>
    </row>
    <row r="33" spans="3:13" x14ac:dyDescent="0.2">
      <c r="C33" s="10"/>
      <c r="D33" s="10"/>
      <c r="E33" s="10"/>
      <c r="F33" s="10"/>
      <c r="G33" s="9"/>
    </row>
    <row r="34" spans="3:13" x14ac:dyDescent="0.2">
      <c r="C34" s="11"/>
      <c r="D34" s="11"/>
      <c r="E34" s="11"/>
      <c r="F34" s="11"/>
      <c r="G34" s="11"/>
      <c r="H34" s="11"/>
      <c r="I34" s="11"/>
      <c r="J34" s="11"/>
      <c r="K34" s="11"/>
      <c r="L34" s="11"/>
      <c r="M34" s="11"/>
    </row>
  </sheetData>
  <mergeCells count="12">
    <mergeCell ref="C4:I5"/>
    <mergeCell ref="C6:I6"/>
    <mergeCell ref="C15:H15"/>
    <mergeCell ref="C16:H16"/>
    <mergeCell ref="C18:H18"/>
    <mergeCell ref="C19:H19"/>
    <mergeCell ref="A7:E7"/>
    <mergeCell ref="C10:H10"/>
    <mergeCell ref="C12:H12"/>
    <mergeCell ref="C13:H13"/>
    <mergeCell ref="C14:H14"/>
    <mergeCell ref="C17:H17"/>
  </mergeCells>
  <printOptions horizontalCentered="1"/>
  <pageMargins left="0.31496062992125984" right="0.31496062992125984" top="0.74803149606299213" bottom="0.74803149606299213" header="0.31496062992125984" footer="0.31496062992125984"/>
  <pageSetup scale="6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77</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2023 Y AGOSTO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0</v>
      </c>
      <c r="E8" s="53">
        <v>0</v>
      </c>
      <c r="F8" s="44">
        <v>0</v>
      </c>
      <c r="G8" s="66">
        <v>0</v>
      </c>
      <c r="H8" s="43">
        <v>0</v>
      </c>
      <c r="I8" s="44">
        <v>0</v>
      </c>
      <c r="J8" s="74">
        <v>0</v>
      </c>
      <c r="K8" s="44">
        <v>0</v>
      </c>
      <c r="L8" s="44">
        <v>0</v>
      </c>
      <c r="M8" s="66">
        <v>0</v>
      </c>
      <c r="N8" s="43">
        <v>0</v>
      </c>
      <c r="O8" s="44">
        <v>0</v>
      </c>
      <c r="P8" s="74">
        <v>0</v>
      </c>
    </row>
    <row r="9" spans="1:16" ht="15" customHeight="1" x14ac:dyDescent="0.2">
      <c r="A9" s="111"/>
      <c r="B9" s="114"/>
      <c r="C9" s="84" t="s">
        <v>47</v>
      </c>
      <c r="D9" s="44">
        <v>0</v>
      </c>
      <c r="E9" s="53">
        <v>0</v>
      </c>
      <c r="F9" s="44">
        <v>0</v>
      </c>
      <c r="G9" s="66">
        <v>0</v>
      </c>
      <c r="H9" s="43">
        <v>0</v>
      </c>
      <c r="I9" s="44">
        <v>0</v>
      </c>
      <c r="J9" s="74">
        <v>0</v>
      </c>
      <c r="K9" s="44">
        <v>0</v>
      </c>
      <c r="L9" s="44">
        <v>0</v>
      </c>
      <c r="M9" s="66">
        <v>0</v>
      </c>
      <c r="N9" s="43">
        <v>0</v>
      </c>
      <c r="O9" s="44">
        <v>0</v>
      </c>
      <c r="P9" s="74">
        <v>0</v>
      </c>
    </row>
    <row r="10" spans="1:16" ht="15" customHeight="1" x14ac:dyDescent="0.2">
      <c r="A10" s="111"/>
      <c r="B10" s="114"/>
      <c r="C10" s="84" t="s">
        <v>48</v>
      </c>
      <c r="D10" s="44">
        <v>0</v>
      </c>
      <c r="E10" s="53">
        <v>0</v>
      </c>
      <c r="F10" s="44">
        <v>0</v>
      </c>
      <c r="G10" s="66">
        <v>0</v>
      </c>
      <c r="H10" s="43">
        <v>0</v>
      </c>
      <c r="I10" s="44">
        <v>0</v>
      </c>
      <c r="J10" s="74">
        <v>0</v>
      </c>
      <c r="K10" s="44">
        <v>0</v>
      </c>
      <c r="L10" s="44">
        <v>0</v>
      </c>
      <c r="M10" s="66">
        <v>0</v>
      </c>
      <c r="N10" s="43">
        <v>0</v>
      </c>
      <c r="O10" s="44">
        <v>0</v>
      </c>
      <c r="P10" s="74">
        <v>0</v>
      </c>
    </row>
    <row r="11" spans="1:16" ht="15" customHeight="1" x14ac:dyDescent="0.2">
      <c r="A11" s="111"/>
      <c r="B11" s="114"/>
      <c r="C11" s="84" t="s">
        <v>49</v>
      </c>
      <c r="D11" s="44">
        <v>0</v>
      </c>
      <c r="E11" s="53">
        <v>0</v>
      </c>
      <c r="F11" s="44">
        <v>0</v>
      </c>
      <c r="G11" s="66">
        <v>0</v>
      </c>
      <c r="H11" s="43">
        <v>0</v>
      </c>
      <c r="I11" s="44">
        <v>0</v>
      </c>
      <c r="J11" s="74">
        <v>0</v>
      </c>
      <c r="K11" s="44">
        <v>0</v>
      </c>
      <c r="L11" s="44">
        <v>0</v>
      </c>
      <c r="M11" s="66">
        <v>0</v>
      </c>
      <c r="N11" s="43">
        <v>0</v>
      </c>
      <c r="O11" s="44">
        <v>0</v>
      </c>
      <c r="P11" s="74">
        <v>0</v>
      </c>
    </row>
    <row r="12" spans="1:16" ht="15" customHeight="1" x14ac:dyDescent="0.2">
      <c r="A12" s="111"/>
      <c r="B12" s="114"/>
      <c r="C12" s="84" t="s">
        <v>50</v>
      </c>
      <c r="D12" s="44">
        <v>0</v>
      </c>
      <c r="E12" s="53">
        <v>0</v>
      </c>
      <c r="F12" s="44">
        <v>0</v>
      </c>
      <c r="G12" s="66">
        <v>0</v>
      </c>
      <c r="H12" s="43">
        <v>0</v>
      </c>
      <c r="I12" s="44">
        <v>0</v>
      </c>
      <c r="J12" s="74">
        <v>0</v>
      </c>
      <c r="K12" s="44">
        <v>0</v>
      </c>
      <c r="L12" s="44">
        <v>0</v>
      </c>
      <c r="M12" s="66">
        <v>0</v>
      </c>
      <c r="N12" s="43">
        <v>0</v>
      </c>
      <c r="O12" s="44">
        <v>0</v>
      </c>
      <c r="P12" s="74">
        <v>0</v>
      </c>
    </row>
    <row r="13" spans="1:16" ht="15" customHeight="1" x14ac:dyDescent="0.2">
      <c r="A13" s="111"/>
      <c r="B13" s="114"/>
      <c r="C13" s="84" t="s">
        <v>51</v>
      </c>
      <c r="D13" s="44">
        <v>0</v>
      </c>
      <c r="E13" s="53">
        <v>0</v>
      </c>
      <c r="F13" s="44">
        <v>0</v>
      </c>
      <c r="G13" s="66">
        <v>0</v>
      </c>
      <c r="H13" s="43">
        <v>0</v>
      </c>
      <c r="I13" s="44">
        <v>0</v>
      </c>
      <c r="J13" s="74">
        <v>0</v>
      </c>
      <c r="K13" s="44">
        <v>0</v>
      </c>
      <c r="L13" s="44">
        <v>0</v>
      </c>
      <c r="M13" s="66">
        <v>0</v>
      </c>
      <c r="N13" s="43">
        <v>0</v>
      </c>
      <c r="O13" s="44">
        <v>0</v>
      </c>
      <c r="P13" s="74">
        <v>0</v>
      </c>
    </row>
    <row r="14" spans="1:16" s="3" customFormat="1" ht="15" customHeight="1" x14ac:dyDescent="0.2">
      <c r="A14" s="111"/>
      <c r="B14" s="114"/>
      <c r="C14" s="84" t="s">
        <v>52</v>
      </c>
      <c r="D14" s="35">
        <v>0</v>
      </c>
      <c r="E14" s="55">
        <v>0</v>
      </c>
      <c r="F14" s="35">
        <v>0</v>
      </c>
      <c r="G14" s="68">
        <v>0</v>
      </c>
      <c r="H14" s="43">
        <v>0</v>
      </c>
      <c r="I14" s="44">
        <v>0</v>
      </c>
      <c r="J14" s="74">
        <v>0</v>
      </c>
      <c r="K14" s="35">
        <v>0</v>
      </c>
      <c r="L14" s="35">
        <v>0</v>
      </c>
      <c r="M14" s="68">
        <v>0</v>
      </c>
      <c r="N14" s="43">
        <v>0</v>
      </c>
      <c r="O14" s="44">
        <v>0</v>
      </c>
      <c r="P14" s="74">
        <v>0</v>
      </c>
    </row>
    <row r="15" spans="1:16" ht="15" customHeight="1" x14ac:dyDescent="0.2">
      <c r="A15" s="111"/>
      <c r="B15" s="114"/>
      <c r="C15" s="84" t="s">
        <v>53</v>
      </c>
      <c r="D15" s="44">
        <v>0</v>
      </c>
      <c r="E15" s="53">
        <v>0</v>
      </c>
      <c r="F15" s="44">
        <v>0</v>
      </c>
      <c r="G15" s="66">
        <v>0</v>
      </c>
      <c r="H15" s="43">
        <v>0</v>
      </c>
      <c r="I15" s="44">
        <v>0</v>
      </c>
      <c r="J15" s="74">
        <v>0</v>
      </c>
      <c r="K15" s="44">
        <v>0</v>
      </c>
      <c r="L15" s="44">
        <v>0</v>
      </c>
      <c r="M15" s="66">
        <v>0</v>
      </c>
      <c r="N15" s="43">
        <v>0</v>
      </c>
      <c r="O15" s="44">
        <v>0</v>
      </c>
      <c r="P15" s="74">
        <v>0</v>
      </c>
    </row>
    <row r="16" spans="1:16" ht="15" customHeight="1" x14ac:dyDescent="0.2">
      <c r="A16" s="111"/>
      <c r="B16" s="114"/>
      <c r="C16" s="84" t="s">
        <v>54</v>
      </c>
      <c r="D16" s="44">
        <v>0</v>
      </c>
      <c r="E16" s="53">
        <v>0</v>
      </c>
      <c r="F16" s="44">
        <v>0</v>
      </c>
      <c r="G16" s="66">
        <v>0</v>
      </c>
      <c r="H16" s="43">
        <v>0</v>
      </c>
      <c r="I16" s="44">
        <v>0</v>
      </c>
      <c r="J16" s="74">
        <v>0</v>
      </c>
      <c r="K16" s="44">
        <v>0</v>
      </c>
      <c r="L16" s="44">
        <v>0</v>
      </c>
      <c r="M16" s="66">
        <v>0</v>
      </c>
      <c r="N16" s="43">
        <v>0</v>
      </c>
      <c r="O16" s="44">
        <v>0</v>
      </c>
      <c r="P16" s="74">
        <v>0</v>
      </c>
    </row>
    <row r="17" spans="1:16" ht="15" customHeight="1" x14ac:dyDescent="0.2">
      <c r="A17" s="111"/>
      <c r="B17" s="114"/>
      <c r="C17" s="84" t="s">
        <v>55</v>
      </c>
      <c r="D17" s="44">
        <v>0</v>
      </c>
      <c r="E17" s="53">
        <v>0</v>
      </c>
      <c r="F17" s="44">
        <v>0</v>
      </c>
      <c r="G17" s="66">
        <v>0</v>
      </c>
      <c r="H17" s="43">
        <v>0</v>
      </c>
      <c r="I17" s="44">
        <v>0</v>
      </c>
      <c r="J17" s="74">
        <v>0</v>
      </c>
      <c r="K17" s="44">
        <v>0</v>
      </c>
      <c r="L17" s="44">
        <v>0</v>
      </c>
      <c r="M17" s="66">
        <v>0</v>
      </c>
      <c r="N17" s="43">
        <v>0</v>
      </c>
      <c r="O17" s="44">
        <v>0</v>
      </c>
      <c r="P17" s="74">
        <v>0</v>
      </c>
    </row>
    <row r="18" spans="1:16" s="3" customFormat="1" ht="15" customHeight="1" x14ac:dyDescent="0.2">
      <c r="A18" s="111"/>
      <c r="B18" s="114"/>
      <c r="C18" s="84" t="s">
        <v>56</v>
      </c>
      <c r="D18" s="35">
        <v>0</v>
      </c>
      <c r="E18" s="55">
        <v>0</v>
      </c>
      <c r="F18" s="35">
        <v>0</v>
      </c>
      <c r="G18" s="68">
        <v>0</v>
      </c>
      <c r="H18" s="43">
        <v>0</v>
      </c>
      <c r="I18" s="44">
        <v>0</v>
      </c>
      <c r="J18" s="74">
        <v>0</v>
      </c>
      <c r="K18" s="35">
        <v>0</v>
      </c>
      <c r="L18" s="35">
        <v>0</v>
      </c>
      <c r="M18" s="68">
        <v>0</v>
      </c>
      <c r="N18" s="43">
        <v>0</v>
      </c>
      <c r="O18" s="44">
        <v>0</v>
      </c>
      <c r="P18" s="74">
        <v>0</v>
      </c>
    </row>
    <row r="19" spans="1:16" s="3" customFormat="1" ht="15" customHeight="1" x14ac:dyDescent="0.2">
      <c r="A19" s="112"/>
      <c r="B19" s="115"/>
      <c r="C19" s="85" t="s">
        <v>9</v>
      </c>
      <c r="D19" s="46">
        <v>0</v>
      </c>
      <c r="E19" s="54">
        <v>0</v>
      </c>
      <c r="F19" s="46">
        <v>0</v>
      </c>
      <c r="G19" s="67">
        <v>0</v>
      </c>
      <c r="H19" s="87">
        <v>0</v>
      </c>
      <c r="I19" s="46">
        <v>0</v>
      </c>
      <c r="J19" s="75">
        <v>0</v>
      </c>
      <c r="K19" s="46">
        <v>0</v>
      </c>
      <c r="L19" s="46">
        <v>0</v>
      </c>
      <c r="M19" s="67">
        <v>0</v>
      </c>
      <c r="N19" s="87">
        <v>0</v>
      </c>
      <c r="O19" s="46">
        <v>0</v>
      </c>
      <c r="P19" s="75">
        <v>0</v>
      </c>
    </row>
    <row r="20" spans="1:16" ht="15" customHeight="1" x14ac:dyDescent="0.2">
      <c r="A20" s="110">
        <v>2</v>
      </c>
      <c r="B20" s="113" t="s">
        <v>57</v>
      </c>
      <c r="C20" s="84" t="s">
        <v>46</v>
      </c>
      <c r="D20" s="44">
        <v>0</v>
      </c>
      <c r="E20" s="53">
        <v>0</v>
      </c>
      <c r="F20" s="44">
        <v>0</v>
      </c>
      <c r="G20" s="66">
        <v>0</v>
      </c>
      <c r="H20" s="43">
        <v>0</v>
      </c>
      <c r="I20" s="44">
        <v>0</v>
      </c>
      <c r="J20" s="74">
        <v>0</v>
      </c>
      <c r="K20" s="44">
        <v>0</v>
      </c>
      <c r="L20" s="44">
        <v>0</v>
      </c>
      <c r="M20" s="66">
        <v>0</v>
      </c>
      <c r="N20" s="43">
        <v>0</v>
      </c>
      <c r="O20" s="44">
        <v>0</v>
      </c>
      <c r="P20" s="74">
        <v>0</v>
      </c>
    </row>
    <row r="21" spans="1:16" ht="15" customHeight="1" x14ac:dyDescent="0.2">
      <c r="A21" s="111"/>
      <c r="B21" s="114"/>
      <c r="C21" s="84" t="s">
        <v>47</v>
      </c>
      <c r="D21" s="44">
        <v>0</v>
      </c>
      <c r="E21" s="53">
        <v>0</v>
      </c>
      <c r="F21" s="44">
        <v>0</v>
      </c>
      <c r="G21" s="66">
        <v>0</v>
      </c>
      <c r="H21" s="43">
        <v>0</v>
      </c>
      <c r="I21" s="44">
        <v>0</v>
      </c>
      <c r="J21" s="74">
        <v>0</v>
      </c>
      <c r="K21" s="44">
        <v>0</v>
      </c>
      <c r="L21" s="44">
        <v>0</v>
      </c>
      <c r="M21" s="66">
        <v>0</v>
      </c>
      <c r="N21" s="43">
        <v>0</v>
      </c>
      <c r="O21" s="44">
        <v>0</v>
      </c>
      <c r="P21" s="74">
        <v>0</v>
      </c>
    </row>
    <row r="22" spans="1:16" ht="15" customHeight="1" x14ac:dyDescent="0.2">
      <c r="A22" s="111"/>
      <c r="B22" s="114"/>
      <c r="C22" s="84" t="s">
        <v>48</v>
      </c>
      <c r="D22" s="44">
        <v>0</v>
      </c>
      <c r="E22" s="53">
        <v>0</v>
      </c>
      <c r="F22" s="44">
        <v>0</v>
      </c>
      <c r="G22" s="66">
        <v>0</v>
      </c>
      <c r="H22" s="43">
        <v>0</v>
      </c>
      <c r="I22" s="44">
        <v>0</v>
      </c>
      <c r="J22" s="74">
        <v>0</v>
      </c>
      <c r="K22" s="44">
        <v>0</v>
      </c>
      <c r="L22" s="44">
        <v>0</v>
      </c>
      <c r="M22" s="66">
        <v>0</v>
      </c>
      <c r="N22" s="43">
        <v>0</v>
      </c>
      <c r="O22" s="44">
        <v>0</v>
      </c>
      <c r="P22" s="74">
        <v>0</v>
      </c>
    </row>
    <row r="23" spans="1:16" ht="15" customHeight="1" x14ac:dyDescent="0.2">
      <c r="A23" s="111"/>
      <c r="B23" s="114"/>
      <c r="C23" s="84" t="s">
        <v>49</v>
      </c>
      <c r="D23" s="44">
        <v>0</v>
      </c>
      <c r="E23" s="53">
        <v>0</v>
      </c>
      <c r="F23" s="44">
        <v>0</v>
      </c>
      <c r="G23" s="66">
        <v>0</v>
      </c>
      <c r="H23" s="43">
        <v>0</v>
      </c>
      <c r="I23" s="44">
        <v>0</v>
      </c>
      <c r="J23" s="74">
        <v>0</v>
      </c>
      <c r="K23" s="44">
        <v>0</v>
      </c>
      <c r="L23" s="44">
        <v>0</v>
      </c>
      <c r="M23" s="66">
        <v>0</v>
      </c>
      <c r="N23" s="43">
        <v>0</v>
      </c>
      <c r="O23" s="44">
        <v>0</v>
      </c>
      <c r="P23" s="74">
        <v>0</v>
      </c>
    </row>
    <row r="24" spans="1:16" ht="15" customHeight="1" x14ac:dyDescent="0.2">
      <c r="A24" s="111"/>
      <c r="B24" s="114"/>
      <c r="C24" s="84" t="s">
        <v>50</v>
      </c>
      <c r="D24" s="44">
        <v>0</v>
      </c>
      <c r="E24" s="53">
        <v>0</v>
      </c>
      <c r="F24" s="44">
        <v>0</v>
      </c>
      <c r="G24" s="66">
        <v>0</v>
      </c>
      <c r="H24" s="43">
        <v>0</v>
      </c>
      <c r="I24" s="44">
        <v>0</v>
      </c>
      <c r="J24" s="74">
        <v>0</v>
      </c>
      <c r="K24" s="44">
        <v>0</v>
      </c>
      <c r="L24" s="44">
        <v>0</v>
      </c>
      <c r="M24" s="66">
        <v>0</v>
      </c>
      <c r="N24" s="43">
        <v>0</v>
      </c>
      <c r="O24" s="44">
        <v>0</v>
      </c>
      <c r="P24" s="74">
        <v>0</v>
      </c>
    </row>
    <row r="25" spans="1:16" ht="15" customHeight="1" x14ac:dyDescent="0.2">
      <c r="A25" s="111"/>
      <c r="B25" s="114"/>
      <c r="C25" s="84" t="s">
        <v>51</v>
      </c>
      <c r="D25" s="44">
        <v>0</v>
      </c>
      <c r="E25" s="53">
        <v>0</v>
      </c>
      <c r="F25" s="44">
        <v>0</v>
      </c>
      <c r="G25" s="66">
        <v>0</v>
      </c>
      <c r="H25" s="43">
        <v>0</v>
      </c>
      <c r="I25" s="44">
        <v>0</v>
      </c>
      <c r="J25" s="74">
        <v>0</v>
      </c>
      <c r="K25" s="44">
        <v>0</v>
      </c>
      <c r="L25" s="44">
        <v>0</v>
      </c>
      <c r="M25" s="66">
        <v>0</v>
      </c>
      <c r="N25" s="43">
        <v>0</v>
      </c>
      <c r="O25" s="44">
        <v>0</v>
      </c>
      <c r="P25" s="74">
        <v>0</v>
      </c>
    </row>
    <row r="26" spans="1:16" s="3" customFormat="1" ht="15" customHeight="1" x14ac:dyDescent="0.2">
      <c r="A26" s="111"/>
      <c r="B26" s="114"/>
      <c r="C26" s="84" t="s">
        <v>52</v>
      </c>
      <c r="D26" s="35">
        <v>0</v>
      </c>
      <c r="E26" s="55">
        <v>0</v>
      </c>
      <c r="F26" s="35">
        <v>0</v>
      </c>
      <c r="G26" s="68">
        <v>0</v>
      </c>
      <c r="H26" s="43">
        <v>0</v>
      </c>
      <c r="I26" s="44">
        <v>0</v>
      </c>
      <c r="J26" s="74">
        <v>0</v>
      </c>
      <c r="K26" s="35">
        <v>0</v>
      </c>
      <c r="L26" s="35">
        <v>0</v>
      </c>
      <c r="M26" s="68">
        <v>0</v>
      </c>
      <c r="N26" s="43">
        <v>0</v>
      </c>
      <c r="O26" s="44">
        <v>0</v>
      </c>
      <c r="P26" s="74">
        <v>0</v>
      </c>
    </row>
    <row r="27" spans="1:16" ht="15" customHeight="1" x14ac:dyDescent="0.2">
      <c r="A27" s="111"/>
      <c r="B27" s="114"/>
      <c r="C27" s="84" t="s">
        <v>53</v>
      </c>
      <c r="D27" s="44">
        <v>0</v>
      </c>
      <c r="E27" s="53">
        <v>0</v>
      </c>
      <c r="F27" s="44">
        <v>0</v>
      </c>
      <c r="G27" s="66">
        <v>0</v>
      </c>
      <c r="H27" s="43">
        <v>0</v>
      </c>
      <c r="I27" s="44">
        <v>0</v>
      </c>
      <c r="J27" s="74">
        <v>0</v>
      </c>
      <c r="K27" s="44">
        <v>0</v>
      </c>
      <c r="L27" s="44">
        <v>0</v>
      </c>
      <c r="M27" s="66">
        <v>0</v>
      </c>
      <c r="N27" s="43">
        <v>0</v>
      </c>
      <c r="O27" s="44">
        <v>0</v>
      </c>
      <c r="P27" s="74">
        <v>0</v>
      </c>
    </row>
    <row r="28" spans="1:16" ht="15" customHeight="1" x14ac:dyDescent="0.2">
      <c r="A28" s="111"/>
      <c r="B28" s="114"/>
      <c r="C28" s="84" t="s">
        <v>54</v>
      </c>
      <c r="D28" s="44">
        <v>0</v>
      </c>
      <c r="E28" s="53">
        <v>0</v>
      </c>
      <c r="F28" s="44">
        <v>0</v>
      </c>
      <c r="G28" s="66">
        <v>0</v>
      </c>
      <c r="H28" s="43">
        <v>0</v>
      </c>
      <c r="I28" s="44">
        <v>0</v>
      </c>
      <c r="J28" s="74">
        <v>0</v>
      </c>
      <c r="K28" s="44">
        <v>0</v>
      </c>
      <c r="L28" s="44">
        <v>0</v>
      </c>
      <c r="M28" s="66">
        <v>0</v>
      </c>
      <c r="N28" s="43">
        <v>0</v>
      </c>
      <c r="O28" s="44">
        <v>0</v>
      </c>
      <c r="P28" s="74">
        <v>0</v>
      </c>
    </row>
    <row r="29" spans="1:16" ht="15" customHeight="1" x14ac:dyDescent="0.2">
      <c r="A29" s="111"/>
      <c r="B29" s="114"/>
      <c r="C29" s="84" t="s">
        <v>55</v>
      </c>
      <c r="D29" s="44">
        <v>0</v>
      </c>
      <c r="E29" s="53">
        <v>0</v>
      </c>
      <c r="F29" s="44">
        <v>0</v>
      </c>
      <c r="G29" s="66">
        <v>0</v>
      </c>
      <c r="H29" s="43">
        <v>0</v>
      </c>
      <c r="I29" s="44">
        <v>0</v>
      </c>
      <c r="J29" s="74">
        <v>0</v>
      </c>
      <c r="K29" s="44">
        <v>0</v>
      </c>
      <c r="L29" s="44">
        <v>0</v>
      </c>
      <c r="M29" s="66">
        <v>0</v>
      </c>
      <c r="N29" s="43">
        <v>0</v>
      </c>
      <c r="O29" s="44">
        <v>0</v>
      </c>
      <c r="P29" s="74">
        <v>0</v>
      </c>
    </row>
    <row r="30" spans="1:16" s="3" customFormat="1" ht="15" customHeight="1" x14ac:dyDescent="0.2">
      <c r="A30" s="111"/>
      <c r="B30" s="114"/>
      <c r="C30" s="84" t="s">
        <v>56</v>
      </c>
      <c r="D30" s="35">
        <v>0</v>
      </c>
      <c r="E30" s="55">
        <v>0</v>
      </c>
      <c r="F30" s="35">
        <v>0</v>
      </c>
      <c r="G30" s="68">
        <v>0</v>
      </c>
      <c r="H30" s="43">
        <v>0</v>
      </c>
      <c r="I30" s="44">
        <v>0</v>
      </c>
      <c r="J30" s="74">
        <v>0</v>
      </c>
      <c r="K30" s="35">
        <v>0</v>
      </c>
      <c r="L30" s="35">
        <v>0</v>
      </c>
      <c r="M30" s="68">
        <v>0</v>
      </c>
      <c r="N30" s="43">
        <v>0</v>
      </c>
      <c r="O30" s="44">
        <v>0</v>
      </c>
      <c r="P30" s="74">
        <v>0</v>
      </c>
    </row>
    <row r="31" spans="1:16" s="3" customFormat="1" ht="15" customHeight="1" x14ac:dyDescent="0.2">
      <c r="A31" s="112"/>
      <c r="B31" s="115"/>
      <c r="C31" s="85" t="s">
        <v>9</v>
      </c>
      <c r="D31" s="46">
        <v>0</v>
      </c>
      <c r="E31" s="54">
        <v>0</v>
      </c>
      <c r="F31" s="46">
        <v>0</v>
      </c>
      <c r="G31" s="67">
        <v>0</v>
      </c>
      <c r="H31" s="87">
        <v>0</v>
      </c>
      <c r="I31" s="46">
        <v>0</v>
      </c>
      <c r="J31" s="75">
        <v>0</v>
      </c>
      <c r="K31" s="46">
        <v>0</v>
      </c>
      <c r="L31" s="46">
        <v>0</v>
      </c>
      <c r="M31" s="67">
        <v>0</v>
      </c>
      <c r="N31" s="87">
        <v>0</v>
      </c>
      <c r="O31" s="46">
        <v>0</v>
      </c>
      <c r="P31" s="75">
        <v>0</v>
      </c>
    </row>
    <row r="32" spans="1:16" ht="15" customHeight="1" x14ac:dyDescent="0.2">
      <c r="A32" s="110">
        <v>3</v>
      </c>
      <c r="B32" s="113" t="s">
        <v>58</v>
      </c>
      <c r="C32" s="84" t="s">
        <v>46</v>
      </c>
      <c r="D32" s="44">
        <v>0</v>
      </c>
      <c r="E32" s="44">
        <v>0</v>
      </c>
      <c r="F32" s="44">
        <v>0</v>
      </c>
      <c r="G32" s="66">
        <v>0</v>
      </c>
      <c r="H32" s="43">
        <v>0</v>
      </c>
      <c r="I32" s="44">
        <v>0</v>
      </c>
      <c r="J32" s="74">
        <v>0</v>
      </c>
      <c r="K32" s="44">
        <v>0</v>
      </c>
      <c r="L32" s="44">
        <v>0</v>
      </c>
      <c r="M32" s="66">
        <v>0</v>
      </c>
      <c r="N32" s="43">
        <v>0</v>
      </c>
      <c r="O32" s="44">
        <v>0</v>
      </c>
      <c r="P32" s="74">
        <v>0</v>
      </c>
    </row>
    <row r="33" spans="1:16" ht="15" customHeight="1" x14ac:dyDescent="0.2">
      <c r="A33" s="111"/>
      <c r="B33" s="114"/>
      <c r="C33" s="84" t="s">
        <v>47</v>
      </c>
      <c r="D33" s="44">
        <v>0</v>
      </c>
      <c r="E33" s="44">
        <v>0</v>
      </c>
      <c r="F33" s="44">
        <v>0</v>
      </c>
      <c r="G33" s="66">
        <v>0</v>
      </c>
      <c r="H33" s="43">
        <v>0</v>
      </c>
      <c r="I33" s="44">
        <v>0</v>
      </c>
      <c r="J33" s="74">
        <v>0</v>
      </c>
      <c r="K33" s="44">
        <v>0</v>
      </c>
      <c r="L33" s="44">
        <v>0</v>
      </c>
      <c r="M33" s="66">
        <v>0</v>
      </c>
      <c r="N33" s="43">
        <v>0</v>
      </c>
      <c r="O33" s="44">
        <v>0</v>
      </c>
      <c r="P33" s="74">
        <v>0</v>
      </c>
    </row>
    <row r="34" spans="1:16" ht="15" customHeight="1" x14ac:dyDescent="0.2">
      <c r="A34" s="111"/>
      <c r="B34" s="114"/>
      <c r="C34" s="84" t="s">
        <v>48</v>
      </c>
      <c r="D34" s="44">
        <v>0</v>
      </c>
      <c r="E34" s="44">
        <v>0</v>
      </c>
      <c r="F34" s="44">
        <v>0</v>
      </c>
      <c r="G34" s="66">
        <v>0</v>
      </c>
      <c r="H34" s="43">
        <v>0</v>
      </c>
      <c r="I34" s="44">
        <v>0</v>
      </c>
      <c r="J34" s="74">
        <v>0</v>
      </c>
      <c r="K34" s="44">
        <v>0</v>
      </c>
      <c r="L34" s="44">
        <v>0</v>
      </c>
      <c r="M34" s="66">
        <v>0</v>
      </c>
      <c r="N34" s="43">
        <v>0</v>
      </c>
      <c r="O34" s="44">
        <v>0</v>
      </c>
      <c r="P34" s="74">
        <v>0</v>
      </c>
    </row>
    <row r="35" spans="1:16" ht="15" customHeight="1" x14ac:dyDescent="0.2">
      <c r="A35" s="111"/>
      <c r="B35" s="114"/>
      <c r="C35" s="84" t="s">
        <v>49</v>
      </c>
      <c r="D35" s="44">
        <v>0</v>
      </c>
      <c r="E35" s="44">
        <v>0</v>
      </c>
      <c r="F35" s="44">
        <v>0</v>
      </c>
      <c r="G35" s="66">
        <v>0</v>
      </c>
      <c r="H35" s="43">
        <v>0</v>
      </c>
      <c r="I35" s="44">
        <v>0</v>
      </c>
      <c r="J35" s="74">
        <v>0</v>
      </c>
      <c r="K35" s="44">
        <v>0</v>
      </c>
      <c r="L35" s="44">
        <v>0</v>
      </c>
      <c r="M35" s="66">
        <v>0</v>
      </c>
      <c r="N35" s="43">
        <v>0</v>
      </c>
      <c r="O35" s="44">
        <v>0</v>
      </c>
      <c r="P35" s="74">
        <v>0</v>
      </c>
    </row>
    <row r="36" spans="1:16" ht="15" customHeight="1" x14ac:dyDescent="0.2">
      <c r="A36" s="111"/>
      <c r="B36" s="114"/>
      <c r="C36" s="84" t="s">
        <v>50</v>
      </c>
      <c r="D36" s="44">
        <v>0</v>
      </c>
      <c r="E36" s="44">
        <v>0</v>
      </c>
      <c r="F36" s="44">
        <v>0</v>
      </c>
      <c r="G36" s="66">
        <v>0</v>
      </c>
      <c r="H36" s="43">
        <v>0</v>
      </c>
      <c r="I36" s="44">
        <v>0</v>
      </c>
      <c r="J36" s="74">
        <v>0</v>
      </c>
      <c r="K36" s="44">
        <v>0</v>
      </c>
      <c r="L36" s="44">
        <v>0</v>
      </c>
      <c r="M36" s="66">
        <v>0</v>
      </c>
      <c r="N36" s="43">
        <v>0</v>
      </c>
      <c r="O36" s="44">
        <v>0</v>
      </c>
      <c r="P36" s="74">
        <v>0</v>
      </c>
    </row>
    <row r="37" spans="1:16" ht="15" customHeight="1" x14ac:dyDescent="0.2">
      <c r="A37" s="111"/>
      <c r="B37" s="114"/>
      <c r="C37" s="84" t="s">
        <v>51</v>
      </c>
      <c r="D37" s="44">
        <v>0</v>
      </c>
      <c r="E37" s="44">
        <v>0</v>
      </c>
      <c r="F37" s="44">
        <v>0</v>
      </c>
      <c r="G37" s="66">
        <v>0</v>
      </c>
      <c r="H37" s="43">
        <v>0</v>
      </c>
      <c r="I37" s="44">
        <v>0</v>
      </c>
      <c r="J37" s="74">
        <v>0</v>
      </c>
      <c r="K37" s="44">
        <v>0</v>
      </c>
      <c r="L37" s="44">
        <v>0</v>
      </c>
      <c r="M37" s="66">
        <v>0</v>
      </c>
      <c r="N37" s="43">
        <v>0</v>
      </c>
      <c r="O37" s="44">
        <v>0</v>
      </c>
      <c r="P37" s="74">
        <v>0</v>
      </c>
    </row>
    <row r="38" spans="1:16" s="3" customFormat="1" ht="15" customHeight="1" x14ac:dyDescent="0.2">
      <c r="A38" s="111"/>
      <c r="B38" s="114"/>
      <c r="C38" s="84" t="s">
        <v>52</v>
      </c>
      <c r="D38" s="35">
        <v>0</v>
      </c>
      <c r="E38" s="35">
        <v>0</v>
      </c>
      <c r="F38" s="35">
        <v>0</v>
      </c>
      <c r="G38" s="68">
        <v>0</v>
      </c>
      <c r="H38" s="43">
        <v>0</v>
      </c>
      <c r="I38" s="44">
        <v>0</v>
      </c>
      <c r="J38" s="74">
        <v>0</v>
      </c>
      <c r="K38" s="35">
        <v>0</v>
      </c>
      <c r="L38" s="35">
        <v>0</v>
      </c>
      <c r="M38" s="68">
        <v>0</v>
      </c>
      <c r="N38" s="43">
        <v>0</v>
      </c>
      <c r="O38" s="44">
        <v>0</v>
      </c>
      <c r="P38" s="74">
        <v>0</v>
      </c>
    </row>
    <row r="39" spans="1:16" ht="15" customHeight="1" x14ac:dyDescent="0.2">
      <c r="A39" s="111"/>
      <c r="B39" s="114"/>
      <c r="C39" s="84" t="s">
        <v>53</v>
      </c>
      <c r="D39" s="44">
        <v>0</v>
      </c>
      <c r="E39" s="44">
        <v>0</v>
      </c>
      <c r="F39" s="44">
        <v>0</v>
      </c>
      <c r="G39" s="66">
        <v>0</v>
      </c>
      <c r="H39" s="43">
        <v>0</v>
      </c>
      <c r="I39" s="44">
        <v>0</v>
      </c>
      <c r="J39" s="74">
        <v>0</v>
      </c>
      <c r="K39" s="44">
        <v>0</v>
      </c>
      <c r="L39" s="44">
        <v>0</v>
      </c>
      <c r="M39" s="66">
        <v>0</v>
      </c>
      <c r="N39" s="43">
        <v>0</v>
      </c>
      <c r="O39" s="44">
        <v>0</v>
      </c>
      <c r="P39" s="74">
        <v>0</v>
      </c>
    </row>
    <row r="40" spans="1:16" ht="15" customHeight="1" x14ac:dyDescent="0.2">
      <c r="A40" s="111"/>
      <c r="B40" s="114"/>
      <c r="C40" s="84" t="s">
        <v>54</v>
      </c>
      <c r="D40" s="44">
        <v>0</v>
      </c>
      <c r="E40" s="44">
        <v>0</v>
      </c>
      <c r="F40" s="44">
        <v>0</v>
      </c>
      <c r="G40" s="66">
        <v>0</v>
      </c>
      <c r="H40" s="43">
        <v>0</v>
      </c>
      <c r="I40" s="44">
        <v>0</v>
      </c>
      <c r="J40" s="74">
        <v>0</v>
      </c>
      <c r="K40" s="44">
        <v>0</v>
      </c>
      <c r="L40" s="44">
        <v>0</v>
      </c>
      <c r="M40" s="66">
        <v>0</v>
      </c>
      <c r="N40" s="43">
        <v>0</v>
      </c>
      <c r="O40" s="44">
        <v>0</v>
      </c>
      <c r="P40" s="74">
        <v>0</v>
      </c>
    </row>
    <row r="41" spans="1:16" ht="15" customHeight="1" x14ac:dyDescent="0.2">
      <c r="A41" s="111"/>
      <c r="B41" s="114"/>
      <c r="C41" s="84" t="s">
        <v>55</v>
      </c>
      <c r="D41" s="44">
        <v>0</v>
      </c>
      <c r="E41" s="44">
        <v>0</v>
      </c>
      <c r="F41" s="44">
        <v>0</v>
      </c>
      <c r="G41" s="66">
        <v>0</v>
      </c>
      <c r="H41" s="43">
        <v>0</v>
      </c>
      <c r="I41" s="44">
        <v>0</v>
      </c>
      <c r="J41" s="74">
        <v>0</v>
      </c>
      <c r="K41" s="44">
        <v>0</v>
      </c>
      <c r="L41" s="44">
        <v>0</v>
      </c>
      <c r="M41" s="66">
        <v>0</v>
      </c>
      <c r="N41" s="43">
        <v>0</v>
      </c>
      <c r="O41" s="44">
        <v>0</v>
      </c>
      <c r="P41" s="74">
        <v>0</v>
      </c>
    </row>
    <row r="42" spans="1:16" s="3" customFormat="1" ht="15" customHeight="1" x14ac:dyDescent="0.2">
      <c r="A42" s="111"/>
      <c r="B42" s="114"/>
      <c r="C42" s="84" t="s">
        <v>56</v>
      </c>
      <c r="D42" s="35">
        <v>0</v>
      </c>
      <c r="E42" s="35">
        <v>0</v>
      </c>
      <c r="F42" s="35">
        <v>0</v>
      </c>
      <c r="G42" s="68">
        <v>0</v>
      </c>
      <c r="H42" s="43">
        <v>0</v>
      </c>
      <c r="I42" s="44">
        <v>0</v>
      </c>
      <c r="J42" s="74">
        <v>0</v>
      </c>
      <c r="K42" s="35">
        <v>0</v>
      </c>
      <c r="L42" s="35">
        <v>0</v>
      </c>
      <c r="M42" s="68">
        <v>0</v>
      </c>
      <c r="N42" s="43">
        <v>0</v>
      </c>
      <c r="O42" s="44">
        <v>0</v>
      </c>
      <c r="P42" s="74">
        <v>0</v>
      </c>
    </row>
    <row r="43" spans="1:16" s="3" customFormat="1" ht="15" customHeight="1" x14ac:dyDescent="0.2">
      <c r="A43" s="112"/>
      <c r="B43" s="115"/>
      <c r="C43" s="85" t="s">
        <v>9</v>
      </c>
      <c r="D43" s="46">
        <v>0</v>
      </c>
      <c r="E43" s="46">
        <v>0</v>
      </c>
      <c r="F43" s="46">
        <v>0</v>
      </c>
      <c r="G43" s="67">
        <v>0</v>
      </c>
      <c r="H43" s="87">
        <v>0</v>
      </c>
      <c r="I43" s="46">
        <v>0</v>
      </c>
      <c r="J43" s="75">
        <v>0</v>
      </c>
      <c r="K43" s="46">
        <v>0</v>
      </c>
      <c r="L43" s="46">
        <v>0</v>
      </c>
      <c r="M43" s="67">
        <v>0</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
      <c r="A46" s="111"/>
      <c r="B46" s="114"/>
      <c r="C46" s="84" t="s">
        <v>48</v>
      </c>
      <c r="D46" s="44">
        <v>0</v>
      </c>
      <c r="E46" s="53">
        <v>0</v>
      </c>
      <c r="F46" s="44">
        <v>0</v>
      </c>
      <c r="G46" s="66">
        <v>0</v>
      </c>
      <c r="H46" s="43">
        <v>0</v>
      </c>
      <c r="I46" s="44">
        <v>0</v>
      </c>
      <c r="J46" s="74">
        <v>0</v>
      </c>
      <c r="K46" s="44">
        <v>0</v>
      </c>
      <c r="L46" s="44">
        <v>0</v>
      </c>
      <c r="M46" s="66">
        <v>0</v>
      </c>
      <c r="N46" s="43">
        <v>0</v>
      </c>
      <c r="O46" s="44">
        <v>0</v>
      </c>
      <c r="P46" s="74">
        <v>0</v>
      </c>
    </row>
    <row r="47" spans="1:16" ht="15" customHeight="1" x14ac:dyDescent="0.2">
      <c r="A47" s="111"/>
      <c r="B47" s="114"/>
      <c r="C47" s="84" t="s">
        <v>49</v>
      </c>
      <c r="D47" s="44">
        <v>0</v>
      </c>
      <c r="E47" s="53">
        <v>0</v>
      </c>
      <c r="F47" s="44">
        <v>0</v>
      </c>
      <c r="G47" s="66">
        <v>0</v>
      </c>
      <c r="H47" s="43">
        <v>0</v>
      </c>
      <c r="I47" s="44">
        <v>0</v>
      </c>
      <c r="J47" s="74">
        <v>0</v>
      </c>
      <c r="K47" s="44">
        <v>0</v>
      </c>
      <c r="L47" s="44">
        <v>0</v>
      </c>
      <c r="M47" s="66">
        <v>0</v>
      </c>
      <c r="N47" s="43">
        <v>0</v>
      </c>
      <c r="O47" s="44">
        <v>0</v>
      </c>
      <c r="P47" s="74">
        <v>0</v>
      </c>
    </row>
    <row r="48" spans="1:16" ht="15" customHeight="1" x14ac:dyDescent="0.2">
      <c r="A48" s="111"/>
      <c r="B48" s="114"/>
      <c r="C48" s="84" t="s">
        <v>50</v>
      </c>
      <c r="D48" s="44">
        <v>0</v>
      </c>
      <c r="E48" s="53">
        <v>0</v>
      </c>
      <c r="F48" s="44">
        <v>0</v>
      </c>
      <c r="G48" s="66">
        <v>0</v>
      </c>
      <c r="H48" s="43">
        <v>0</v>
      </c>
      <c r="I48" s="44">
        <v>0</v>
      </c>
      <c r="J48" s="74">
        <v>0</v>
      </c>
      <c r="K48" s="44">
        <v>0</v>
      </c>
      <c r="L48" s="44">
        <v>0</v>
      </c>
      <c r="M48" s="66">
        <v>0</v>
      </c>
      <c r="N48" s="43">
        <v>0</v>
      </c>
      <c r="O48" s="44">
        <v>0</v>
      </c>
      <c r="P48" s="74">
        <v>0</v>
      </c>
    </row>
    <row r="49" spans="1:16" ht="15" customHeight="1" x14ac:dyDescent="0.2">
      <c r="A49" s="111"/>
      <c r="B49" s="114"/>
      <c r="C49" s="84" t="s">
        <v>51</v>
      </c>
      <c r="D49" s="44">
        <v>0</v>
      </c>
      <c r="E49" s="53">
        <v>0</v>
      </c>
      <c r="F49" s="44">
        <v>0</v>
      </c>
      <c r="G49" s="66">
        <v>0</v>
      </c>
      <c r="H49" s="43">
        <v>0</v>
      </c>
      <c r="I49" s="44">
        <v>0</v>
      </c>
      <c r="J49" s="74">
        <v>0</v>
      </c>
      <c r="K49" s="44">
        <v>0</v>
      </c>
      <c r="L49" s="44">
        <v>0</v>
      </c>
      <c r="M49" s="66">
        <v>0</v>
      </c>
      <c r="N49" s="43">
        <v>0</v>
      </c>
      <c r="O49" s="44">
        <v>0</v>
      </c>
      <c r="P49" s="74">
        <v>0</v>
      </c>
    </row>
    <row r="50" spans="1:16" s="3" customFormat="1" ht="15" customHeight="1" x14ac:dyDescent="0.2">
      <c r="A50" s="111"/>
      <c r="B50" s="114"/>
      <c r="C50" s="84" t="s">
        <v>52</v>
      </c>
      <c r="D50" s="35">
        <v>0</v>
      </c>
      <c r="E50" s="55">
        <v>0</v>
      </c>
      <c r="F50" s="35">
        <v>0</v>
      </c>
      <c r="G50" s="68">
        <v>0</v>
      </c>
      <c r="H50" s="43">
        <v>0</v>
      </c>
      <c r="I50" s="44">
        <v>0</v>
      </c>
      <c r="J50" s="74">
        <v>0</v>
      </c>
      <c r="K50" s="35">
        <v>0</v>
      </c>
      <c r="L50" s="35">
        <v>0</v>
      </c>
      <c r="M50" s="68">
        <v>0</v>
      </c>
      <c r="N50" s="43">
        <v>0</v>
      </c>
      <c r="O50" s="44">
        <v>0</v>
      </c>
      <c r="P50" s="74">
        <v>0</v>
      </c>
    </row>
    <row r="51" spans="1:16" ht="15" customHeight="1" x14ac:dyDescent="0.2">
      <c r="A51" s="111"/>
      <c r="B51" s="114"/>
      <c r="C51" s="84" t="s">
        <v>53</v>
      </c>
      <c r="D51" s="44">
        <v>0</v>
      </c>
      <c r="E51" s="53">
        <v>0</v>
      </c>
      <c r="F51" s="44">
        <v>0</v>
      </c>
      <c r="G51" s="66">
        <v>0</v>
      </c>
      <c r="H51" s="43">
        <v>0</v>
      </c>
      <c r="I51" s="44">
        <v>0</v>
      </c>
      <c r="J51" s="74">
        <v>0</v>
      </c>
      <c r="K51" s="44">
        <v>0</v>
      </c>
      <c r="L51" s="44">
        <v>0</v>
      </c>
      <c r="M51" s="66">
        <v>0</v>
      </c>
      <c r="N51" s="43">
        <v>0</v>
      </c>
      <c r="O51" s="44">
        <v>0</v>
      </c>
      <c r="P51" s="74">
        <v>0</v>
      </c>
    </row>
    <row r="52" spans="1:16" ht="15" customHeight="1" x14ac:dyDescent="0.2">
      <c r="A52" s="111"/>
      <c r="B52" s="114"/>
      <c r="C52" s="84" t="s">
        <v>54</v>
      </c>
      <c r="D52" s="44">
        <v>0</v>
      </c>
      <c r="E52" s="53">
        <v>0</v>
      </c>
      <c r="F52" s="44">
        <v>0</v>
      </c>
      <c r="G52" s="66">
        <v>0</v>
      </c>
      <c r="H52" s="43">
        <v>0</v>
      </c>
      <c r="I52" s="44">
        <v>0</v>
      </c>
      <c r="J52" s="74">
        <v>0</v>
      </c>
      <c r="K52" s="44">
        <v>0</v>
      </c>
      <c r="L52" s="44">
        <v>0</v>
      </c>
      <c r="M52" s="66">
        <v>0</v>
      </c>
      <c r="N52" s="43">
        <v>0</v>
      </c>
      <c r="O52" s="44">
        <v>0</v>
      </c>
      <c r="P52" s="74">
        <v>0</v>
      </c>
    </row>
    <row r="53" spans="1:16" ht="15" customHeight="1" x14ac:dyDescent="0.2">
      <c r="A53" s="111"/>
      <c r="B53" s="114"/>
      <c r="C53" s="84" t="s">
        <v>55</v>
      </c>
      <c r="D53" s="44">
        <v>0</v>
      </c>
      <c r="E53" s="53">
        <v>0</v>
      </c>
      <c r="F53" s="44">
        <v>0</v>
      </c>
      <c r="G53" s="66">
        <v>0</v>
      </c>
      <c r="H53" s="43">
        <v>0</v>
      </c>
      <c r="I53" s="44">
        <v>0</v>
      </c>
      <c r="J53" s="74">
        <v>0</v>
      </c>
      <c r="K53" s="44">
        <v>0</v>
      </c>
      <c r="L53" s="44">
        <v>0</v>
      </c>
      <c r="M53" s="66">
        <v>0</v>
      </c>
      <c r="N53" s="43">
        <v>0</v>
      </c>
      <c r="O53" s="44">
        <v>0</v>
      </c>
      <c r="P53" s="74">
        <v>0</v>
      </c>
    </row>
    <row r="54" spans="1:16" s="3" customFormat="1" ht="15" customHeight="1" x14ac:dyDescent="0.2">
      <c r="A54" s="111"/>
      <c r="B54" s="114"/>
      <c r="C54" s="84" t="s">
        <v>56</v>
      </c>
      <c r="D54" s="35">
        <v>0</v>
      </c>
      <c r="E54" s="55">
        <v>0</v>
      </c>
      <c r="F54" s="35">
        <v>0</v>
      </c>
      <c r="G54" s="68">
        <v>0</v>
      </c>
      <c r="H54" s="43">
        <v>0</v>
      </c>
      <c r="I54" s="44">
        <v>0</v>
      </c>
      <c r="J54" s="74">
        <v>0</v>
      </c>
      <c r="K54" s="35">
        <v>0</v>
      </c>
      <c r="L54" s="35">
        <v>0</v>
      </c>
      <c r="M54" s="68">
        <v>0</v>
      </c>
      <c r="N54" s="43">
        <v>0</v>
      </c>
      <c r="O54" s="44">
        <v>0</v>
      </c>
      <c r="P54" s="74">
        <v>0</v>
      </c>
    </row>
    <row r="55" spans="1:16" s="3" customFormat="1" ht="15" customHeight="1" x14ac:dyDescent="0.2">
      <c r="A55" s="112"/>
      <c r="B55" s="115"/>
      <c r="C55" s="85" t="s">
        <v>9</v>
      </c>
      <c r="D55" s="46">
        <v>0</v>
      </c>
      <c r="E55" s="54">
        <v>0</v>
      </c>
      <c r="F55" s="46">
        <v>0</v>
      </c>
      <c r="G55" s="67">
        <v>0</v>
      </c>
      <c r="H55" s="87">
        <v>0</v>
      </c>
      <c r="I55" s="46">
        <v>0</v>
      </c>
      <c r="J55" s="75">
        <v>0</v>
      </c>
      <c r="K55" s="46">
        <v>0</v>
      </c>
      <c r="L55" s="46">
        <v>0</v>
      </c>
      <c r="M55" s="67">
        <v>0</v>
      </c>
      <c r="N55" s="87">
        <v>0</v>
      </c>
      <c r="O55" s="46">
        <v>0</v>
      </c>
      <c r="P55" s="75">
        <v>0</v>
      </c>
    </row>
    <row r="56" spans="1:16" ht="15" customHeight="1" x14ac:dyDescent="0.2">
      <c r="A56" s="110">
        <v>5</v>
      </c>
      <c r="B56" s="113" t="s">
        <v>60</v>
      </c>
      <c r="C56" s="84" t="s">
        <v>46</v>
      </c>
      <c r="D56" s="44">
        <v>0</v>
      </c>
      <c r="E56" s="53">
        <v>0</v>
      </c>
      <c r="F56" s="44">
        <v>0</v>
      </c>
      <c r="G56" s="66">
        <v>0</v>
      </c>
      <c r="H56" s="43">
        <v>0</v>
      </c>
      <c r="I56" s="44">
        <v>0</v>
      </c>
      <c r="J56" s="74">
        <v>0</v>
      </c>
      <c r="K56" s="44">
        <v>0</v>
      </c>
      <c r="L56" s="44">
        <v>0</v>
      </c>
      <c r="M56" s="66">
        <v>0</v>
      </c>
      <c r="N56" s="43">
        <v>0</v>
      </c>
      <c r="O56" s="44">
        <v>0</v>
      </c>
      <c r="P56" s="74">
        <v>0</v>
      </c>
    </row>
    <row r="57" spans="1:16" ht="15" customHeight="1" x14ac:dyDescent="0.2">
      <c r="A57" s="111"/>
      <c r="B57" s="114"/>
      <c r="C57" s="84" t="s">
        <v>47</v>
      </c>
      <c r="D57" s="44">
        <v>0</v>
      </c>
      <c r="E57" s="53">
        <v>0</v>
      </c>
      <c r="F57" s="44">
        <v>0</v>
      </c>
      <c r="G57" s="66">
        <v>0</v>
      </c>
      <c r="H57" s="43">
        <v>0</v>
      </c>
      <c r="I57" s="44">
        <v>0</v>
      </c>
      <c r="J57" s="74">
        <v>0</v>
      </c>
      <c r="K57" s="44">
        <v>0</v>
      </c>
      <c r="L57" s="44">
        <v>0</v>
      </c>
      <c r="M57" s="66">
        <v>0</v>
      </c>
      <c r="N57" s="43">
        <v>0</v>
      </c>
      <c r="O57" s="44">
        <v>0</v>
      </c>
      <c r="P57" s="74">
        <v>0</v>
      </c>
    </row>
    <row r="58" spans="1:16" ht="15" customHeight="1" x14ac:dyDescent="0.2">
      <c r="A58" s="111"/>
      <c r="B58" s="114"/>
      <c r="C58" s="84" t="s">
        <v>48</v>
      </c>
      <c r="D58" s="44">
        <v>0</v>
      </c>
      <c r="E58" s="53">
        <v>0</v>
      </c>
      <c r="F58" s="44">
        <v>0</v>
      </c>
      <c r="G58" s="66">
        <v>0</v>
      </c>
      <c r="H58" s="43">
        <v>0</v>
      </c>
      <c r="I58" s="44">
        <v>0</v>
      </c>
      <c r="J58" s="74">
        <v>0</v>
      </c>
      <c r="K58" s="44">
        <v>0</v>
      </c>
      <c r="L58" s="44">
        <v>0</v>
      </c>
      <c r="M58" s="66">
        <v>0</v>
      </c>
      <c r="N58" s="43">
        <v>0</v>
      </c>
      <c r="O58" s="44">
        <v>0</v>
      </c>
      <c r="P58" s="74">
        <v>0</v>
      </c>
    </row>
    <row r="59" spans="1:16" ht="15" customHeight="1" x14ac:dyDescent="0.2">
      <c r="A59" s="111"/>
      <c r="B59" s="114"/>
      <c r="C59" s="84" t="s">
        <v>49</v>
      </c>
      <c r="D59" s="44">
        <v>0</v>
      </c>
      <c r="E59" s="53">
        <v>0</v>
      </c>
      <c r="F59" s="44">
        <v>0</v>
      </c>
      <c r="G59" s="66">
        <v>0</v>
      </c>
      <c r="H59" s="43">
        <v>0</v>
      </c>
      <c r="I59" s="44">
        <v>0</v>
      </c>
      <c r="J59" s="74">
        <v>0</v>
      </c>
      <c r="K59" s="44">
        <v>0</v>
      </c>
      <c r="L59" s="44">
        <v>0</v>
      </c>
      <c r="M59" s="66">
        <v>0</v>
      </c>
      <c r="N59" s="43">
        <v>0</v>
      </c>
      <c r="O59" s="44">
        <v>0</v>
      </c>
      <c r="P59" s="74">
        <v>0</v>
      </c>
    </row>
    <row r="60" spans="1:16" ht="15" customHeight="1" x14ac:dyDescent="0.2">
      <c r="A60" s="111"/>
      <c r="B60" s="114"/>
      <c r="C60" s="84" t="s">
        <v>50</v>
      </c>
      <c r="D60" s="44">
        <v>0</v>
      </c>
      <c r="E60" s="53">
        <v>0</v>
      </c>
      <c r="F60" s="44">
        <v>0</v>
      </c>
      <c r="G60" s="66">
        <v>0</v>
      </c>
      <c r="H60" s="43">
        <v>0</v>
      </c>
      <c r="I60" s="44">
        <v>0</v>
      </c>
      <c r="J60" s="74">
        <v>0</v>
      </c>
      <c r="K60" s="44">
        <v>0</v>
      </c>
      <c r="L60" s="44">
        <v>0</v>
      </c>
      <c r="M60" s="66">
        <v>0</v>
      </c>
      <c r="N60" s="43">
        <v>0</v>
      </c>
      <c r="O60" s="44">
        <v>0</v>
      </c>
      <c r="P60" s="74">
        <v>0</v>
      </c>
    </row>
    <row r="61" spans="1:16" ht="15" customHeight="1" x14ac:dyDescent="0.2">
      <c r="A61" s="111"/>
      <c r="B61" s="114"/>
      <c r="C61" s="84" t="s">
        <v>51</v>
      </c>
      <c r="D61" s="44">
        <v>0</v>
      </c>
      <c r="E61" s="53">
        <v>0</v>
      </c>
      <c r="F61" s="44">
        <v>0</v>
      </c>
      <c r="G61" s="66">
        <v>0</v>
      </c>
      <c r="H61" s="43">
        <v>0</v>
      </c>
      <c r="I61" s="44">
        <v>0</v>
      </c>
      <c r="J61" s="74">
        <v>0</v>
      </c>
      <c r="K61" s="44">
        <v>0</v>
      </c>
      <c r="L61" s="44">
        <v>0</v>
      </c>
      <c r="M61" s="66">
        <v>0</v>
      </c>
      <c r="N61" s="43">
        <v>0</v>
      </c>
      <c r="O61" s="44">
        <v>0</v>
      </c>
      <c r="P61" s="74">
        <v>0</v>
      </c>
    </row>
    <row r="62" spans="1:16" s="3" customFormat="1" ht="15" customHeight="1" x14ac:dyDescent="0.2">
      <c r="A62" s="111"/>
      <c r="B62" s="114"/>
      <c r="C62" s="84" t="s">
        <v>52</v>
      </c>
      <c r="D62" s="35">
        <v>0</v>
      </c>
      <c r="E62" s="55">
        <v>0</v>
      </c>
      <c r="F62" s="35">
        <v>0</v>
      </c>
      <c r="G62" s="68">
        <v>0</v>
      </c>
      <c r="H62" s="43">
        <v>0</v>
      </c>
      <c r="I62" s="44">
        <v>0</v>
      </c>
      <c r="J62" s="74">
        <v>0</v>
      </c>
      <c r="K62" s="35">
        <v>0</v>
      </c>
      <c r="L62" s="35">
        <v>0</v>
      </c>
      <c r="M62" s="68">
        <v>0</v>
      </c>
      <c r="N62" s="43">
        <v>0</v>
      </c>
      <c r="O62" s="44">
        <v>0</v>
      </c>
      <c r="P62" s="74">
        <v>0</v>
      </c>
    </row>
    <row r="63" spans="1:16" ht="15" customHeight="1" x14ac:dyDescent="0.2">
      <c r="A63" s="111"/>
      <c r="B63" s="114"/>
      <c r="C63" s="84" t="s">
        <v>53</v>
      </c>
      <c r="D63" s="44">
        <v>0</v>
      </c>
      <c r="E63" s="53">
        <v>0</v>
      </c>
      <c r="F63" s="44">
        <v>0</v>
      </c>
      <c r="G63" s="66">
        <v>0</v>
      </c>
      <c r="H63" s="43">
        <v>0</v>
      </c>
      <c r="I63" s="44">
        <v>0</v>
      </c>
      <c r="J63" s="74">
        <v>0</v>
      </c>
      <c r="K63" s="44">
        <v>0</v>
      </c>
      <c r="L63" s="44">
        <v>0</v>
      </c>
      <c r="M63" s="66">
        <v>0</v>
      </c>
      <c r="N63" s="43">
        <v>0</v>
      </c>
      <c r="O63" s="44">
        <v>0</v>
      </c>
      <c r="P63" s="74">
        <v>0</v>
      </c>
    </row>
    <row r="64" spans="1:16" ht="15" customHeight="1" x14ac:dyDescent="0.2">
      <c r="A64" s="111"/>
      <c r="B64" s="114"/>
      <c r="C64" s="84" t="s">
        <v>54</v>
      </c>
      <c r="D64" s="44">
        <v>0</v>
      </c>
      <c r="E64" s="53">
        <v>0</v>
      </c>
      <c r="F64" s="44">
        <v>0</v>
      </c>
      <c r="G64" s="66">
        <v>0</v>
      </c>
      <c r="H64" s="43">
        <v>0</v>
      </c>
      <c r="I64" s="44">
        <v>0</v>
      </c>
      <c r="J64" s="74">
        <v>0</v>
      </c>
      <c r="K64" s="44">
        <v>0</v>
      </c>
      <c r="L64" s="44">
        <v>0</v>
      </c>
      <c r="M64" s="66">
        <v>0</v>
      </c>
      <c r="N64" s="43">
        <v>0</v>
      </c>
      <c r="O64" s="44">
        <v>0</v>
      </c>
      <c r="P64" s="74">
        <v>0</v>
      </c>
    </row>
    <row r="65" spans="1:16" ht="15" customHeight="1" x14ac:dyDescent="0.2">
      <c r="A65" s="111"/>
      <c r="B65" s="114"/>
      <c r="C65" s="84" t="s">
        <v>55</v>
      </c>
      <c r="D65" s="44">
        <v>0</v>
      </c>
      <c r="E65" s="53">
        <v>0</v>
      </c>
      <c r="F65" s="44">
        <v>0</v>
      </c>
      <c r="G65" s="66">
        <v>0</v>
      </c>
      <c r="H65" s="43">
        <v>0</v>
      </c>
      <c r="I65" s="44">
        <v>0</v>
      </c>
      <c r="J65" s="74">
        <v>0</v>
      </c>
      <c r="K65" s="44">
        <v>0</v>
      </c>
      <c r="L65" s="44">
        <v>0</v>
      </c>
      <c r="M65" s="66">
        <v>0</v>
      </c>
      <c r="N65" s="43">
        <v>0</v>
      </c>
      <c r="O65" s="44">
        <v>0</v>
      </c>
      <c r="P65" s="74">
        <v>0</v>
      </c>
    </row>
    <row r="66" spans="1:16" s="3" customFormat="1" ht="15" customHeight="1" x14ac:dyDescent="0.2">
      <c r="A66" s="111"/>
      <c r="B66" s="114"/>
      <c r="C66" s="84" t="s">
        <v>56</v>
      </c>
      <c r="D66" s="35">
        <v>0</v>
      </c>
      <c r="E66" s="55">
        <v>0</v>
      </c>
      <c r="F66" s="35">
        <v>0</v>
      </c>
      <c r="G66" s="68">
        <v>0</v>
      </c>
      <c r="H66" s="43">
        <v>0</v>
      </c>
      <c r="I66" s="44">
        <v>0</v>
      </c>
      <c r="J66" s="74">
        <v>0</v>
      </c>
      <c r="K66" s="35">
        <v>0</v>
      </c>
      <c r="L66" s="35">
        <v>0</v>
      </c>
      <c r="M66" s="68">
        <v>0</v>
      </c>
      <c r="N66" s="43">
        <v>0</v>
      </c>
      <c r="O66" s="44">
        <v>0</v>
      </c>
      <c r="P66" s="74">
        <v>0</v>
      </c>
    </row>
    <row r="67" spans="1:16" s="3" customFormat="1" ht="15" customHeight="1" x14ac:dyDescent="0.2">
      <c r="A67" s="112"/>
      <c r="B67" s="115"/>
      <c r="C67" s="85" t="s">
        <v>9</v>
      </c>
      <c r="D67" s="46">
        <v>0</v>
      </c>
      <c r="E67" s="54">
        <v>0</v>
      </c>
      <c r="F67" s="46">
        <v>0</v>
      </c>
      <c r="G67" s="67">
        <v>0</v>
      </c>
      <c r="H67" s="87">
        <v>0</v>
      </c>
      <c r="I67" s="46">
        <v>0</v>
      </c>
      <c r="J67" s="75">
        <v>0</v>
      </c>
      <c r="K67" s="46">
        <v>0</v>
      </c>
      <c r="L67" s="46">
        <v>0</v>
      </c>
      <c r="M67" s="67">
        <v>0</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70" priority="30" operator="notEqual">
      <formula>H8+K8+N8</formula>
    </cfRule>
  </conditionalFormatting>
  <conditionalFormatting sqref="D20:D30">
    <cfRule type="cellIs" dxfId="69" priority="29" operator="notEqual">
      <formula>H20+K20+N20</formula>
    </cfRule>
  </conditionalFormatting>
  <conditionalFormatting sqref="D32:D42">
    <cfRule type="cellIs" dxfId="68" priority="28" operator="notEqual">
      <formula>H32+K32+N32</formula>
    </cfRule>
  </conditionalFormatting>
  <conditionalFormatting sqref="D44:D54">
    <cfRule type="cellIs" dxfId="67" priority="27" operator="notEqual">
      <formula>H44+K44+N44</formula>
    </cfRule>
  </conditionalFormatting>
  <conditionalFormatting sqref="D56:D66">
    <cfRule type="cellIs" dxfId="66" priority="26" operator="notEqual">
      <formula>H56+K56+N56</formula>
    </cfRule>
  </conditionalFormatting>
  <conditionalFormatting sqref="D19">
    <cfRule type="cellIs" dxfId="65" priority="25" operator="notEqual">
      <formula>SUM(D8:D18)</formula>
    </cfRule>
  </conditionalFormatting>
  <conditionalFormatting sqref="D31">
    <cfRule type="cellIs" dxfId="64" priority="24" operator="notEqual">
      <formula>H31+K31+N31</formula>
    </cfRule>
  </conditionalFormatting>
  <conditionalFormatting sqref="D31">
    <cfRule type="cellIs" dxfId="63" priority="23" operator="notEqual">
      <formula>SUM(D20:D30)</formula>
    </cfRule>
  </conditionalFormatting>
  <conditionalFormatting sqref="D43">
    <cfRule type="cellIs" dxfId="62" priority="22" operator="notEqual">
      <formula>H43+K43+N43</formula>
    </cfRule>
  </conditionalFormatting>
  <conditionalFormatting sqref="D43">
    <cfRule type="cellIs" dxfId="61" priority="21" operator="notEqual">
      <formula>SUM(D32:D42)</formula>
    </cfRule>
  </conditionalFormatting>
  <conditionalFormatting sqref="D55">
    <cfRule type="cellIs" dxfId="60" priority="20" operator="notEqual">
      <formula>H55+K55+N55</formula>
    </cfRule>
  </conditionalFormatting>
  <conditionalFormatting sqref="D55">
    <cfRule type="cellIs" dxfId="59" priority="19" operator="notEqual">
      <formula>SUM(D44:D54)</formula>
    </cfRule>
  </conditionalFormatting>
  <conditionalFormatting sqref="D67">
    <cfRule type="cellIs" dxfId="58" priority="18" operator="notEqual">
      <formula>H67+K67+N67</formula>
    </cfRule>
  </conditionalFormatting>
  <conditionalFormatting sqref="D67">
    <cfRule type="cellIs" dxfId="57" priority="17" operator="notEqual">
      <formula>SUM(D56:D66)</formula>
    </cfRule>
  </conditionalFormatting>
  <conditionalFormatting sqref="H19">
    <cfRule type="cellIs" dxfId="56" priority="16" operator="notEqual">
      <formula>SUM(H8:H18)</formula>
    </cfRule>
  </conditionalFormatting>
  <conditionalFormatting sqref="K19">
    <cfRule type="cellIs" dxfId="55" priority="15" operator="notEqual">
      <formula>SUM(K8:K18)</formula>
    </cfRule>
  </conditionalFormatting>
  <conditionalFormatting sqref="N19">
    <cfRule type="cellIs" dxfId="54" priority="14" operator="notEqual">
      <formula>SUM(N8:N18)</formula>
    </cfRule>
  </conditionalFormatting>
  <conditionalFormatting sqref="H31">
    <cfRule type="cellIs" dxfId="53" priority="13" operator="notEqual">
      <formula>SUM(H20:H30)</formula>
    </cfRule>
  </conditionalFormatting>
  <conditionalFormatting sqref="K31">
    <cfRule type="cellIs" dxfId="52" priority="12" operator="notEqual">
      <formula>SUM(K20:K30)</formula>
    </cfRule>
  </conditionalFormatting>
  <conditionalFormatting sqref="N31">
    <cfRule type="cellIs" dxfId="51" priority="11" operator="notEqual">
      <formula>SUM(N20:N30)</formula>
    </cfRule>
  </conditionalFormatting>
  <conditionalFormatting sqref="H43">
    <cfRule type="cellIs" dxfId="50" priority="10" operator="notEqual">
      <formula>SUM(H32:H42)</formula>
    </cfRule>
  </conditionalFormatting>
  <conditionalFormatting sqref="K43">
    <cfRule type="cellIs" dxfId="49" priority="9" operator="notEqual">
      <formula>SUM(K32:K42)</formula>
    </cfRule>
  </conditionalFormatting>
  <conditionalFormatting sqref="N43">
    <cfRule type="cellIs" dxfId="48" priority="8" operator="notEqual">
      <formula>SUM(N32:N42)</formula>
    </cfRule>
  </conditionalFormatting>
  <conditionalFormatting sqref="H55">
    <cfRule type="cellIs" dxfId="47" priority="7" operator="notEqual">
      <formula>SUM(H44:H54)</formula>
    </cfRule>
  </conditionalFormatting>
  <conditionalFormatting sqref="K55">
    <cfRule type="cellIs" dxfId="46" priority="6" operator="notEqual">
      <formula>SUM(K44:K54)</formula>
    </cfRule>
  </conditionalFormatting>
  <conditionalFormatting sqref="N55">
    <cfRule type="cellIs" dxfId="45" priority="5" operator="notEqual">
      <formula>SUM(N44:N54)</formula>
    </cfRule>
  </conditionalFormatting>
  <conditionalFormatting sqref="H67">
    <cfRule type="cellIs" dxfId="44" priority="4" operator="notEqual">
      <formula>SUM(H56:H66)</formula>
    </cfRule>
  </conditionalFormatting>
  <conditionalFormatting sqref="K67">
    <cfRule type="cellIs" dxfId="43" priority="3" operator="notEqual">
      <formula>SUM(K56:K66)</formula>
    </cfRule>
  </conditionalFormatting>
  <conditionalFormatting sqref="N67">
    <cfRule type="cellIs" dxfId="42" priority="2" operator="notEqual">
      <formula>SUM(N56:N66)</formula>
    </cfRule>
  </conditionalFormatting>
  <conditionalFormatting sqref="D32:D43">
    <cfRule type="cellIs" dxfId="4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M30"/>
  <sheetViews>
    <sheetView workbookViewId="0"/>
  </sheetViews>
  <sheetFormatPr baseColWidth="10" defaultColWidth="15.6640625" defaultRowHeight="11.25" x14ac:dyDescent="0.2"/>
  <cols>
    <col min="1" max="1" width="6.6640625" style="6" customWidth="1"/>
    <col min="2" max="2" width="35.83203125" style="8" customWidth="1"/>
    <col min="3" max="3" width="50.83203125" style="6" customWidth="1"/>
    <col min="4"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2:8" s="4" customFormat="1" ht="27.6" customHeight="1" x14ac:dyDescent="0.2">
      <c r="B4" s="89"/>
      <c r="C4" s="99" t="s">
        <v>104</v>
      </c>
      <c r="D4" s="99"/>
      <c r="E4" s="99"/>
      <c r="F4" s="99"/>
      <c r="G4" s="99"/>
      <c r="H4" s="99"/>
    </row>
    <row r="5" spans="2:8" s="5" customFormat="1" ht="15" x14ac:dyDescent="0.2">
      <c r="B5" s="90"/>
      <c r="C5" s="99"/>
      <c r="D5" s="99"/>
      <c r="E5" s="99"/>
      <c r="F5" s="99"/>
      <c r="G5" s="99"/>
      <c r="H5" s="99"/>
    </row>
    <row r="6" spans="2:8" ht="15" x14ac:dyDescent="0.2">
      <c r="D6" s="15"/>
      <c r="E6" s="91"/>
      <c r="F6" s="92"/>
      <c r="G6" s="92"/>
      <c r="H6" s="92"/>
    </row>
    <row r="7" spans="2:8" x14ac:dyDescent="0.2">
      <c r="B7" s="93"/>
      <c r="C7" s="7"/>
    </row>
    <row r="8" spans="2:8" s="14" customFormat="1" ht="20.45" customHeight="1" thickBot="1" x14ac:dyDescent="0.25">
      <c r="B8" s="94" t="s">
        <v>105</v>
      </c>
      <c r="C8" s="101" t="s">
        <v>106</v>
      </c>
      <c r="D8" s="102"/>
      <c r="E8" s="102"/>
      <c r="F8" s="102"/>
      <c r="G8" s="102"/>
      <c r="H8" s="102"/>
    </row>
    <row r="9" spans="2:8" s="14" customFormat="1" ht="7.15" customHeight="1" thickTop="1" x14ac:dyDescent="0.2">
      <c r="B9" s="95"/>
      <c r="C9" s="29"/>
      <c r="D9" s="18"/>
      <c r="E9" s="18"/>
      <c r="F9" s="30"/>
      <c r="G9" s="30"/>
      <c r="H9" s="30"/>
    </row>
    <row r="10" spans="2:8" s="14" customFormat="1" ht="46.15" customHeight="1" x14ac:dyDescent="0.2">
      <c r="B10" s="96" t="s">
        <v>107</v>
      </c>
      <c r="C10" s="127" t="s">
        <v>121</v>
      </c>
      <c r="D10" s="128"/>
      <c r="E10" s="128"/>
      <c r="F10" s="128"/>
      <c r="G10" s="128"/>
      <c r="H10" s="128"/>
    </row>
    <row r="11" spans="2:8" s="14" customFormat="1" ht="46.15" customHeight="1" x14ac:dyDescent="0.2">
      <c r="B11" s="97" t="s">
        <v>108</v>
      </c>
      <c r="C11" s="125" t="s">
        <v>122</v>
      </c>
      <c r="D11" s="126"/>
      <c r="E11" s="126"/>
      <c r="F11" s="126"/>
      <c r="G11" s="126"/>
      <c r="H11" s="126"/>
    </row>
    <row r="12" spans="2:8" s="14" customFormat="1" ht="46.15" customHeight="1" x14ac:dyDescent="0.2">
      <c r="B12" s="97" t="s">
        <v>109</v>
      </c>
      <c r="C12" s="125" t="s">
        <v>110</v>
      </c>
      <c r="D12" s="126"/>
      <c r="E12" s="126"/>
      <c r="F12" s="126"/>
      <c r="G12" s="126"/>
      <c r="H12" s="126"/>
    </row>
    <row r="13" spans="2:8" s="14" customFormat="1" ht="46.15" customHeight="1" x14ac:dyDescent="0.2">
      <c r="B13" s="97" t="s">
        <v>111</v>
      </c>
      <c r="C13" s="125" t="s">
        <v>123</v>
      </c>
      <c r="D13" s="126"/>
      <c r="E13" s="126"/>
      <c r="F13" s="126"/>
      <c r="G13" s="126"/>
      <c r="H13" s="126"/>
    </row>
    <row r="14" spans="2:8" s="14" customFormat="1" ht="46.15" customHeight="1" x14ac:dyDescent="0.2">
      <c r="B14" s="97" t="s">
        <v>112</v>
      </c>
      <c r="C14" s="125" t="s">
        <v>124</v>
      </c>
      <c r="D14" s="126"/>
      <c r="E14" s="126"/>
      <c r="F14" s="126"/>
      <c r="G14" s="126"/>
      <c r="H14" s="126"/>
    </row>
    <row r="15" spans="2:8" s="14" customFormat="1" ht="46.15" customHeight="1" x14ac:dyDescent="0.2">
      <c r="B15" s="97" t="s">
        <v>113</v>
      </c>
      <c r="C15" s="125" t="s">
        <v>114</v>
      </c>
      <c r="D15" s="126"/>
      <c r="E15" s="126"/>
      <c r="F15" s="126"/>
      <c r="G15" s="126"/>
      <c r="H15" s="126"/>
    </row>
    <row r="16" spans="2:8" s="14" customFormat="1" ht="46.15" customHeight="1" x14ac:dyDescent="0.2">
      <c r="B16" s="97" t="s">
        <v>115</v>
      </c>
      <c r="C16" s="125" t="s">
        <v>114</v>
      </c>
      <c r="D16" s="126"/>
      <c r="E16" s="126"/>
      <c r="F16" s="126"/>
      <c r="G16" s="126"/>
      <c r="H16" s="126"/>
    </row>
    <row r="17" spans="2:13" s="14" customFormat="1" ht="46.15" customHeight="1" x14ac:dyDescent="0.2">
      <c r="B17" s="97" t="s">
        <v>116</v>
      </c>
      <c r="C17" s="125" t="s">
        <v>117</v>
      </c>
      <c r="D17" s="126"/>
      <c r="E17" s="126"/>
      <c r="F17" s="126"/>
      <c r="G17" s="126"/>
      <c r="H17" s="126"/>
    </row>
    <row r="18" spans="2:13" s="14" customFormat="1" ht="46.15" customHeight="1" x14ac:dyDescent="0.2">
      <c r="B18" s="97" t="s">
        <v>118</v>
      </c>
      <c r="C18" s="125" t="s">
        <v>119</v>
      </c>
      <c r="D18" s="126"/>
      <c r="E18" s="126"/>
      <c r="F18" s="126"/>
      <c r="G18" s="126"/>
      <c r="H18" s="126"/>
    </row>
    <row r="19" spans="2:13" s="14" customFormat="1" ht="46.15" customHeight="1" x14ac:dyDescent="0.2">
      <c r="B19" s="97" t="s">
        <v>120</v>
      </c>
      <c r="C19" s="125" t="s">
        <v>125</v>
      </c>
      <c r="D19" s="126"/>
      <c r="E19" s="126"/>
      <c r="F19" s="126"/>
      <c r="G19" s="126"/>
      <c r="H19" s="126"/>
    </row>
    <row r="20" spans="2:13" ht="15" customHeight="1" x14ac:dyDescent="0.2">
      <c r="C20" s="8"/>
      <c r="D20" s="8"/>
      <c r="E20" s="8"/>
      <c r="F20" s="8"/>
      <c r="G20" s="8"/>
    </row>
    <row r="27" spans="2:13" x14ac:dyDescent="0.2">
      <c r="F27" s="9"/>
      <c r="G27" s="9"/>
    </row>
    <row r="28" spans="2:13" x14ac:dyDescent="0.2">
      <c r="C28" s="10"/>
      <c r="D28" s="10"/>
      <c r="E28" s="10"/>
      <c r="F28" s="10"/>
      <c r="G28" s="9"/>
    </row>
    <row r="29" spans="2:13" x14ac:dyDescent="0.2">
      <c r="C29" s="10"/>
      <c r="D29" s="10"/>
      <c r="E29" s="10"/>
      <c r="F29" s="10"/>
      <c r="G29" s="9"/>
    </row>
    <row r="30" spans="2:13" x14ac:dyDescent="0.2">
      <c r="C30" s="11"/>
      <c r="D30" s="11"/>
      <c r="E30" s="11"/>
      <c r="F30" s="11"/>
      <c r="G30" s="11"/>
      <c r="H30" s="11"/>
      <c r="I30" s="11"/>
      <c r="J30" s="11"/>
      <c r="K30" s="11"/>
      <c r="L30" s="11"/>
      <c r="M30" s="11"/>
    </row>
  </sheetData>
  <mergeCells count="12">
    <mergeCell ref="C19:H19"/>
    <mergeCell ref="C4:H5"/>
    <mergeCell ref="C8:H8"/>
    <mergeCell ref="C10:H10"/>
    <mergeCell ref="C11:H11"/>
    <mergeCell ref="C12:H12"/>
    <mergeCell ref="C13:H13"/>
    <mergeCell ref="C14:H14"/>
    <mergeCell ref="C15:H15"/>
    <mergeCell ref="C16:H16"/>
    <mergeCell ref="C17:H17"/>
    <mergeCell ref="C18:H18"/>
  </mergeCells>
  <printOptions horizontalCentered="1"/>
  <pageMargins left="0.31496062992125984" right="0.31496062992125984" top="0.74803149606299213" bottom="0.74803149606299213" header="0.31496062992125984" footer="0.31496062992125984"/>
  <pageSetup scale="72"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B1" sqref="B1"/>
    </sheetView>
  </sheetViews>
  <sheetFormatPr baseColWidth="10" defaultColWidth="10.5" defaultRowHeight="15" customHeight="1" x14ac:dyDescent="0.2"/>
  <cols>
    <col min="1" max="1" width="5" style="3" customWidth="1"/>
    <col min="2" max="2" width="14.66406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78</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2023 Y AGOSTO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f>+XV!D8+I!D8+II!D8+III!D8+IV!D8+V!D8+VI!D8+VII!D8+XVI!D8+VIII!D8+IX!D8+XIV!D8+X!D8+XI!D8+XII!D8+RM!D8+SI!D8</f>
        <v>260</v>
      </c>
      <c r="E8" s="53"/>
      <c r="F8" s="44"/>
      <c r="G8" s="66"/>
      <c r="H8" s="43">
        <f>+XV!H8+I!H8+II!H8+III!H8+IV!H8+V!H8+VI!H8+VII!H8+XVI!H8+VIII!H8+IX!H8+XIV!H8+X!H8+XI!H8+XII!H8+RM!H8+SI!H8</f>
        <v>115</v>
      </c>
      <c r="I8" s="44"/>
      <c r="J8" s="74"/>
      <c r="K8" s="44">
        <f>+XV!K8+I!K8+II!K8+III!K8+IV!K8+V!K8+VI!K8+VII!K8+XVI!K8+VIII!K8+IX!K8+XIV!K8+X!K8+XI!K8+XII!K8+RM!K8+SI!K8</f>
        <v>145</v>
      </c>
      <c r="L8" s="44"/>
      <c r="M8" s="66"/>
      <c r="N8" s="44">
        <f>+XV!N8+I!N8+II!N8+III!N8+IV!N8+V!N8+VI!N8+VII!N8+XVI!N8+VIII!N8+IX!N8+XIV!N8+X!N8+XI!N8+XII!N8+RM!N8+SI!N8</f>
        <v>0</v>
      </c>
      <c r="O8" s="44"/>
      <c r="P8" s="74"/>
    </row>
    <row r="9" spans="1:16" ht="15" customHeight="1" x14ac:dyDescent="0.2">
      <c r="A9" s="111"/>
      <c r="B9" s="114"/>
      <c r="C9" s="84" t="s">
        <v>47</v>
      </c>
      <c r="D9" s="44">
        <f>+XV!D9+I!D9+II!D9+III!D9+IV!D9+V!D9+VI!D9+VII!D9+XVI!D9+VIII!D9+IX!D9+XIV!D9+X!D9+XI!D9+XII!D9+RM!D9+SI!D9</f>
        <v>3360</v>
      </c>
      <c r="E9" s="53"/>
      <c r="F9" s="44"/>
      <c r="G9" s="66"/>
      <c r="H9" s="43">
        <f>+XV!H9+I!H9+II!H9+III!H9+IV!H9+V!H9+VI!H9+VII!H9+XVI!H9+VIII!H9+IX!H9+XIV!H9+X!H9+XI!H9+XII!H9+RM!H9+SI!H9</f>
        <v>1154</v>
      </c>
      <c r="I9" s="44"/>
      <c r="J9" s="74"/>
      <c r="K9" s="44">
        <f>+XV!K9+I!K9+II!K9+III!K9+IV!K9+V!K9+VI!K9+VII!K9+XVI!K9+VIII!K9+IX!K9+XIV!K9+X!K9+XI!K9+XII!K9+RM!K9+SI!K9</f>
        <v>2206</v>
      </c>
      <c r="L9" s="44"/>
      <c r="M9" s="66"/>
      <c r="N9" s="44">
        <f>+XV!N9+I!N9+II!N9+III!N9+IV!N9+V!N9+VI!N9+VII!N9+XVI!N9+VIII!N9+IX!N9+XIV!N9+X!N9+XI!N9+XII!N9+RM!N9+SI!N9</f>
        <v>0</v>
      </c>
      <c r="O9" s="44"/>
      <c r="P9" s="74"/>
    </row>
    <row r="10" spans="1:16" ht="15" customHeight="1" x14ac:dyDescent="0.2">
      <c r="A10" s="111"/>
      <c r="B10" s="114"/>
      <c r="C10" s="84" t="s">
        <v>48</v>
      </c>
      <c r="D10" s="44">
        <f>+XV!D10+I!D10+II!D10+III!D10+IV!D10+V!D10+VI!D10+VII!D10+XVI!D10+VIII!D10+IX!D10+XIV!D10+X!D10+XI!D10+XII!D10+RM!D10+SI!D10</f>
        <v>17769</v>
      </c>
      <c r="E10" s="53"/>
      <c r="F10" s="44"/>
      <c r="G10" s="66"/>
      <c r="H10" s="43">
        <f>+XV!H10+I!H10+II!H10+III!H10+IV!H10+V!H10+VI!H10+VII!H10+XVI!H10+VIII!H10+IX!H10+XIV!H10+X!H10+XI!H10+XII!H10+RM!H10+SI!H10</f>
        <v>7201</v>
      </c>
      <c r="I10" s="44"/>
      <c r="J10" s="74"/>
      <c r="K10" s="44">
        <f>+XV!K10+I!K10+II!K10+III!K10+IV!K10+V!K10+VI!K10+VII!K10+XVI!K10+VIII!K10+IX!K10+XIV!K10+X!K10+XI!K10+XII!K10+RM!K10+SI!K10</f>
        <v>10568</v>
      </c>
      <c r="L10" s="44"/>
      <c r="M10" s="66"/>
      <c r="N10" s="44">
        <f>+XV!N10+I!N10+II!N10+III!N10+IV!N10+V!N10+VI!N10+VII!N10+XVI!N10+VIII!N10+IX!N10+XIV!N10+X!N10+XI!N10+XII!N10+RM!N10+SI!N10</f>
        <v>0</v>
      </c>
      <c r="O10" s="44"/>
      <c r="P10" s="74"/>
    </row>
    <row r="11" spans="1:16" ht="15" customHeight="1" x14ac:dyDescent="0.2">
      <c r="A11" s="111"/>
      <c r="B11" s="114"/>
      <c r="C11" s="84" t="s">
        <v>49</v>
      </c>
      <c r="D11" s="44">
        <f>+XV!D11+I!D11+II!D11+III!D11+IV!D11+V!D11+VI!D11+VII!D11+XVI!D11+VIII!D11+IX!D11+XIV!D11+X!D11+XI!D11+XII!D11+RM!D11+SI!D11</f>
        <v>30420</v>
      </c>
      <c r="E11" s="53"/>
      <c r="F11" s="44"/>
      <c r="G11" s="66"/>
      <c r="H11" s="43">
        <f>+XV!H11+I!H11+II!H11+III!H11+IV!H11+V!H11+VI!H11+VII!H11+XVI!H11+VIII!H11+IX!H11+XIV!H11+X!H11+XI!H11+XII!H11+RM!H11+SI!H11</f>
        <v>12311</v>
      </c>
      <c r="I11" s="44"/>
      <c r="J11" s="74"/>
      <c r="K11" s="44">
        <f>+XV!K11+I!K11+II!K11+III!K11+IV!K11+V!K11+VI!K11+VII!K11+XVI!K11+VIII!K11+IX!K11+XIV!K11+X!K11+XI!K11+XII!K11+RM!K11+SI!K11</f>
        <v>18109</v>
      </c>
      <c r="L11" s="44"/>
      <c r="M11" s="66"/>
      <c r="N11" s="44">
        <f>+XV!N11+I!N11+II!N11+III!N11+IV!N11+V!N11+VI!N11+VII!N11+XVI!N11+VIII!N11+IX!N11+XIV!N11+X!N11+XI!N11+XII!N11+RM!N11+SI!N11</f>
        <v>0</v>
      </c>
      <c r="O11" s="44"/>
      <c r="P11" s="74"/>
    </row>
    <row r="12" spans="1:16" ht="15" customHeight="1" x14ac:dyDescent="0.2">
      <c r="A12" s="111"/>
      <c r="B12" s="114"/>
      <c r="C12" s="84" t="s">
        <v>50</v>
      </c>
      <c r="D12" s="44">
        <f>+XV!D12+I!D12+II!D12+III!D12+IV!D12+V!D12+VI!D12+VII!D12+XVI!D12+VIII!D12+IX!D12+XIV!D12+X!D12+XI!D12+XII!D12+RM!D12+SI!D12</f>
        <v>27655</v>
      </c>
      <c r="E12" s="53"/>
      <c r="F12" s="44"/>
      <c r="G12" s="66"/>
      <c r="H12" s="43">
        <f>+XV!H12+I!H12+II!H12+III!H12+IV!H12+V!H12+VI!H12+VII!H12+XVI!H12+VIII!H12+IX!H12+XIV!H12+X!H12+XI!H12+XII!H12+RM!H12+SI!H12</f>
        <v>10641</v>
      </c>
      <c r="I12" s="44"/>
      <c r="J12" s="74"/>
      <c r="K12" s="44">
        <f>+XV!K12+I!K12+II!K12+III!K12+IV!K12+V!K12+VI!K12+VII!K12+XVI!K12+VIII!K12+IX!K12+XIV!K12+X!K12+XI!K12+XII!K12+RM!K12+SI!K12</f>
        <v>17014</v>
      </c>
      <c r="L12" s="44"/>
      <c r="M12" s="66"/>
      <c r="N12" s="44">
        <f>+XV!N12+I!N12+II!N12+III!N12+IV!N12+V!N12+VI!N12+VII!N12+XVI!N12+VIII!N12+IX!N12+XIV!N12+X!N12+XI!N12+XII!N12+RM!N12+SI!N12</f>
        <v>0</v>
      </c>
      <c r="O12" s="44"/>
      <c r="P12" s="74"/>
    </row>
    <row r="13" spans="1:16" ht="15" customHeight="1" x14ac:dyDescent="0.2">
      <c r="A13" s="111"/>
      <c r="B13" s="114"/>
      <c r="C13" s="84" t="s">
        <v>51</v>
      </c>
      <c r="D13" s="44">
        <f>+XV!D13+I!D13+II!D13+III!D13+IV!D13+V!D13+VI!D13+VII!D13+XVI!D13+VIII!D13+IX!D13+XIV!D13+X!D13+XI!D13+XII!D13+RM!D13+SI!D13</f>
        <v>22106</v>
      </c>
      <c r="E13" s="53"/>
      <c r="F13" s="44"/>
      <c r="G13" s="66"/>
      <c r="H13" s="43">
        <f>+XV!H13+I!H13+II!H13+III!H13+IV!H13+V!H13+VI!H13+VII!H13+XVI!H13+VIII!H13+IX!H13+XIV!H13+X!H13+XI!H13+XII!H13+RM!H13+SI!H13</f>
        <v>8028</v>
      </c>
      <c r="I13" s="44"/>
      <c r="J13" s="74"/>
      <c r="K13" s="44">
        <f>+XV!K13+I!K13+II!K13+III!K13+IV!K13+V!K13+VI!K13+VII!K13+XVI!K13+VIII!K13+IX!K13+XIV!K13+X!K13+XI!K13+XII!K13+RM!K13+SI!K13</f>
        <v>14078</v>
      </c>
      <c r="L13" s="44"/>
      <c r="M13" s="66"/>
      <c r="N13" s="44">
        <f>+XV!N13+I!N13+II!N13+III!N13+IV!N13+V!N13+VI!N13+VII!N13+XVI!N13+VIII!N13+IX!N13+XIV!N13+X!N13+XI!N13+XII!N13+RM!N13+SI!N13</f>
        <v>0</v>
      </c>
      <c r="O13" s="44"/>
      <c r="P13" s="74"/>
    </row>
    <row r="14" spans="1:16" s="3" customFormat="1" ht="15" customHeight="1" x14ac:dyDescent="0.2">
      <c r="A14" s="111"/>
      <c r="B14" s="114"/>
      <c r="C14" s="84" t="s">
        <v>52</v>
      </c>
      <c r="D14" s="35">
        <f>+XV!D14+I!D14+II!D14+III!D14+IV!D14+V!D14+VI!D14+VII!D14+XVI!D14+VIII!D14+IX!D14+XIV!D14+X!D14+XI!D14+XII!D14+RM!D14+SI!D14</f>
        <v>16870</v>
      </c>
      <c r="E14" s="55"/>
      <c r="F14" s="35"/>
      <c r="G14" s="68"/>
      <c r="H14" s="43">
        <f>+XV!H14+I!H14+II!H14+III!H14+IV!H14+V!H14+VI!H14+VII!H14+XVI!H14+VIII!H14+IX!H14+XIV!H14+X!H14+XI!H14+XII!H14+RM!H14+SI!H14</f>
        <v>5952</v>
      </c>
      <c r="I14" s="44"/>
      <c r="J14" s="74"/>
      <c r="K14" s="35">
        <f>+XV!K14+I!K14+II!K14+III!K14+IV!K14+V!K14+VI!K14+VII!K14+XVI!K14+VIII!K14+IX!K14+XIV!K14+X!K14+XI!K14+XII!K14+RM!K14+SI!K14</f>
        <v>10918</v>
      </c>
      <c r="L14" s="35"/>
      <c r="M14" s="68"/>
      <c r="N14" s="35">
        <f>+XV!N14+I!N14+II!N14+III!N14+IV!N14+V!N14+VI!N14+VII!N14+XVI!N14+VIII!N14+IX!N14+XIV!N14+X!N14+XI!N14+XII!N14+RM!N14+SI!N14</f>
        <v>0</v>
      </c>
      <c r="O14" s="44"/>
      <c r="P14" s="74"/>
    </row>
    <row r="15" spans="1:16" ht="15" customHeight="1" x14ac:dyDescent="0.2">
      <c r="A15" s="111"/>
      <c r="B15" s="114"/>
      <c r="C15" s="84" t="s">
        <v>53</v>
      </c>
      <c r="D15" s="44">
        <f>+XV!D15+I!D15+II!D15+III!D15+IV!D15+V!D15+VI!D15+VII!D15+XVI!D15+VIII!D15+IX!D15+XIV!D15+X!D15+XI!D15+XII!D15+RM!D15+SI!D15</f>
        <v>13086</v>
      </c>
      <c r="E15" s="53"/>
      <c r="F15" s="44"/>
      <c r="G15" s="66"/>
      <c r="H15" s="43">
        <f>+XV!H15+I!H15+II!H15+III!H15+IV!H15+V!H15+VI!H15+VII!H15+XVI!H15+VIII!H15+IX!H15+XIV!H15+X!H15+XI!H15+XII!H15+RM!H15+SI!H15</f>
        <v>4368</v>
      </c>
      <c r="I15" s="44"/>
      <c r="J15" s="74"/>
      <c r="K15" s="44">
        <f>+XV!K15+I!K15+II!K15+III!K15+IV!K15+V!K15+VI!K15+VII!K15+XVI!K15+VIII!K15+IX!K15+XIV!K15+X!K15+XI!K15+XII!K15+RM!K15+SI!K15</f>
        <v>8718</v>
      </c>
      <c r="L15" s="44"/>
      <c r="M15" s="66"/>
      <c r="N15" s="44">
        <f>+XV!N15+I!N15+II!N15+III!N15+IV!N15+V!N15+VI!N15+VII!N15+XVI!N15+VIII!N15+IX!N15+XIV!N15+X!N15+XI!N15+XII!N15+RM!N15+SI!N15</f>
        <v>0</v>
      </c>
      <c r="O15" s="44"/>
      <c r="P15" s="74"/>
    </row>
    <row r="16" spans="1:16" ht="15" customHeight="1" x14ac:dyDescent="0.2">
      <c r="A16" s="111"/>
      <c r="B16" s="114"/>
      <c r="C16" s="84" t="s">
        <v>54</v>
      </c>
      <c r="D16" s="44">
        <f>+XV!D16+I!D16+II!D16+III!D16+IV!D16+V!D16+VI!D16+VII!D16+XVI!D16+VIII!D16+IX!D16+XIV!D16+X!D16+XI!D16+XII!D16+RM!D16+SI!D16</f>
        <v>10200</v>
      </c>
      <c r="E16" s="53"/>
      <c r="F16" s="44"/>
      <c r="G16" s="66"/>
      <c r="H16" s="43">
        <f>+XV!H16+I!H16+II!H16+III!H16+IV!H16+V!H16+VI!H16+VII!H16+XVI!H16+VIII!H16+IX!H16+XIV!H16+X!H16+XI!H16+XII!H16+RM!H16+SI!H16</f>
        <v>3600</v>
      </c>
      <c r="I16" s="44"/>
      <c r="J16" s="74"/>
      <c r="K16" s="44">
        <f>+XV!K16+I!K16+II!K16+III!K16+IV!K16+V!K16+VI!K16+VII!K16+XVI!K16+VIII!K16+IX!K16+XIV!K16+X!K16+XI!K16+XII!K16+RM!K16+SI!K16</f>
        <v>6600</v>
      </c>
      <c r="L16" s="44"/>
      <c r="M16" s="66"/>
      <c r="N16" s="44">
        <f>+XV!N16+I!N16+II!N16+III!N16+IV!N16+V!N16+VI!N16+VII!N16+XVI!N16+VIII!N16+IX!N16+XIV!N16+X!N16+XI!N16+XII!N16+RM!N16+SI!N16</f>
        <v>0</v>
      </c>
      <c r="O16" s="44"/>
      <c r="P16" s="74"/>
    </row>
    <row r="17" spans="1:16" ht="15" customHeight="1" x14ac:dyDescent="0.2">
      <c r="A17" s="111"/>
      <c r="B17" s="114"/>
      <c r="C17" s="84" t="s">
        <v>55</v>
      </c>
      <c r="D17" s="44">
        <f>+XV!D17+I!D17+II!D17+III!D17+IV!D17+V!D17+VI!D17+VII!D17+XVI!D17+VIII!D17+IX!D17+XIV!D17+X!D17+XI!D17+XII!D17+RM!D17+SI!D17</f>
        <v>9221</v>
      </c>
      <c r="E17" s="53"/>
      <c r="F17" s="44"/>
      <c r="G17" s="66"/>
      <c r="H17" s="43">
        <f>+XV!H17+I!H17+II!H17+III!H17+IV!H17+V!H17+VI!H17+VII!H17+XVI!H17+VIII!H17+IX!H17+XIV!H17+X!H17+XI!H17+XII!H17+RM!H17+SI!H17</f>
        <v>3698</v>
      </c>
      <c r="I17" s="44"/>
      <c r="J17" s="74"/>
      <c r="K17" s="44">
        <f>+XV!K17+I!K17+II!K17+III!K17+IV!K17+V!K17+VI!K17+VII!K17+XVI!K17+VIII!K17+IX!K17+XIV!K17+X!K17+XI!K17+XII!K17+RM!K17+SI!K17</f>
        <v>5523</v>
      </c>
      <c r="L17" s="44"/>
      <c r="M17" s="66"/>
      <c r="N17" s="44">
        <f>+XV!N17+I!N17+II!N17+III!N17+IV!N17+V!N17+VI!N17+VII!N17+XVI!N17+VIII!N17+IX!N17+XIV!N17+X!N17+XI!N17+XII!N17+RM!N17+SI!N17</f>
        <v>0</v>
      </c>
      <c r="O17" s="44"/>
      <c r="P17" s="74"/>
    </row>
    <row r="18" spans="1:16" s="3" customFormat="1" ht="15" customHeight="1" x14ac:dyDescent="0.2">
      <c r="A18" s="111"/>
      <c r="B18" s="114"/>
      <c r="C18" s="84" t="s">
        <v>56</v>
      </c>
      <c r="D18" s="35">
        <f>+XV!D18+I!D18+II!D18+III!D18+IV!D18+V!D18+VI!D18+VII!D18+XVI!D18+VIII!D18+IX!D18+XIV!D18+X!D18+XI!D18+XII!D18+RM!D18+SI!D18</f>
        <v>13058</v>
      </c>
      <c r="E18" s="55"/>
      <c r="F18" s="35"/>
      <c r="G18" s="68"/>
      <c r="H18" s="43">
        <f>+XV!H18+I!H18+II!H18+III!H18+IV!H18+V!H18+VI!H18+VII!H18+XVI!H18+VIII!H18+IX!H18+XIV!H18+X!H18+XI!H18+XII!H18+RM!H18+SI!H18</f>
        <v>4972</v>
      </c>
      <c r="I18" s="44"/>
      <c r="J18" s="74"/>
      <c r="K18" s="35">
        <f>+XV!K18+I!K18+II!K18+III!K18+IV!K18+V!K18+VI!K18+VII!K18+XVI!K18+VIII!K18+IX!K18+XIV!K18+X!K18+XI!K18+XII!K18+RM!K18+SI!K18</f>
        <v>8086</v>
      </c>
      <c r="L18" s="35"/>
      <c r="M18" s="68"/>
      <c r="N18" s="35">
        <f>+XV!N18+I!N18+II!N18+III!N18+IV!N18+V!N18+VI!N18+VII!N18+XVI!N18+VIII!N18+IX!N18+XIV!N18+X!N18+XI!N18+XII!N18+RM!N18+SI!N18</f>
        <v>0</v>
      </c>
      <c r="O18" s="44"/>
      <c r="P18" s="74"/>
    </row>
    <row r="19" spans="1:16" s="3" customFormat="1" ht="15" customHeight="1" x14ac:dyDescent="0.2">
      <c r="A19" s="112"/>
      <c r="B19" s="115"/>
      <c r="C19" s="85" t="s">
        <v>9</v>
      </c>
      <c r="D19" s="46">
        <f>+XV!D19+I!D19+II!D19+III!D19+IV!D19+V!D19+VI!D19+VII!D19+XVI!D19+VIII!D19+IX!D19+XIV!D19+X!D19+XI!D19+XII!D19+RM!D19+SI!D19</f>
        <v>164005</v>
      </c>
      <c r="E19" s="54"/>
      <c r="F19" s="46"/>
      <c r="G19" s="67"/>
      <c r="H19" s="87">
        <f>+XV!H19+I!H19+II!H19+III!H19+IV!H19+V!H19+VI!H19+VII!H19+XVI!H19+VIII!H19+IX!H19+XIV!H19+X!H19+XI!H19+XII!H19+RM!H19+SI!H19</f>
        <v>62040</v>
      </c>
      <c r="I19" s="46"/>
      <c r="J19" s="75"/>
      <c r="K19" s="46">
        <f>+XV!K19+I!K19+II!K19+III!K19+IV!K19+V!K19+VI!K19+VII!K19+XVI!K19+VIII!K19+IX!K19+XIV!K19+X!K19+XI!K19+XII!K19+RM!K19+SI!K19</f>
        <v>101965</v>
      </c>
      <c r="L19" s="46"/>
      <c r="M19" s="67"/>
      <c r="N19" s="46">
        <f>+XV!N19+I!N19+II!N19+III!N19+IV!N19+V!N19+VI!N19+VII!N19+XVI!N19+VIII!N19+IX!N19+XIV!N19+X!N19+XI!N19+XII!N19+RM!N19+SI!N19</f>
        <v>0</v>
      </c>
      <c r="O19" s="46"/>
      <c r="P19" s="75"/>
    </row>
    <row r="20" spans="1:16" ht="15" customHeight="1" x14ac:dyDescent="0.2">
      <c r="A20" s="110">
        <v>2</v>
      </c>
      <c r="B20" s="113" t="s">
        <v>57</v>
      </c>
      <c r="C20" s="84" t="s">
        <v>46</v>
      </c>
      <c r="D20" s="44">
        <f>+XV!D20+I!D20+II!D20+III!D20+IV!D20+V!D20+VI!D20+VII!D20+XVI!D20+VIII!D20+IX!D20+XIV!D20+X!D20+XI!D20+XII!D20+RM!D20+SI!D20</f>
        <v>511</v>
      </c>
      <c r="E20" s="53"/>
      <c r="F20" s="44"/>
      <c r="G20" s="66"/>
      <c r="H20" s="43">
        <f>+XV!H20+I!H20+II!H20+III!H20+IV!H20+V!H20+VI!H20+VII!H20+XVI!H20+VIII!H20+IX!H20+XIV!H20+X!H20+XI!H20+XII!H20+RM!H20+SI!H20</f>
        <v>237</v>
      </c>
      <c r="I20" s="44"/>
      <c r="J20" s="74"/>
      <c r="K20" s="44">
        <f>+XV!K20+I!K20+II!K20+III!K20+IV!K20+V!K20+VI!K20+VII!K20+XVI!K20+VIII!K20+IX!K20+XIV!K20+X!K20+XI!K20+XII!K20+RM!K20+SI!K20</f>
        <v>274</v>
      </c>
      <c r="L20" s="44"/>
      <c r="M20" s="66"/>
      <c r="N20" s="44">
        <f>+XV!N20+I!N20+II!N20+III!N20+IV!N20+V!N20+VI!N20+VII!N20+XVI!N20+VIII!N20+IX!N20+XIV!N20+X!N20+XI!N20+XII!N20+RM!N20+SI!N20</f>
        <v>0</v>
      </c>
      <c r="O20" s="44"/>
      <c r="P20" s="74"/>
    </row>
    <row r="21" spans="1:16" ht="15" customHeight="1" x14ac:dyDescent="0.2">
      <c r="A21" s="111"/>
      <c r="B21" s="114"/>
      <c r="C21" s="84" t="s">
        <v>47</v>
      </c>
      <c r="D21" s="44">
        <f>+XV!D21+I!D21+II!D21+III!D21+IV!D21+V!D21+VI!D21+VII!D21+XVI!D21+VIII!D21+IX!D21+XIV!D21+X!D21+XI!D21+XII!D21+RM!D21+SI!D21</f>
        <v>4509</v>
      </c>
      <c r="E21" s="53"/>
      <c r="F21" s="44"/>
      <c r="G21" s="66"/>
      <c r="H21" s="43">
        <f>+XV!H21+I!H21+II!H21+III!H21+IV!H21+V!H21+VI!H21+VII!H21+XVI!H21+VIII!H21+IX!H21+XIV!H21+X!H21+XI!H21+XII!H21+RM!H21+SI!H21</f>
        <v>1981</v>
      </c>
      <c r="I21" s="44"/>
      <c r="J21" s="74"/>
      <c r="K21" s="44">
        <f>+XV!K21+I!K21+II!K21+III!K21+IV!K21+V!K21+VI!K21+VII!K21+XVI!K21+VIII!K21+IX!K21+XIV!K21+X!K21+XI!K21+XII!K21+RM!K21+SI!K21</f>
        <v>2528</v>
      </c>
      <c r="L21" s="44"/>
      <c r="M21" s="66"/>
      <c r="N21" s="44">
        <f>+XV!N21+I!N21+II!N21+III!N21+IV!N21+V!N21+VI!N21+VII!N21+XVI!N21+VIII!N21+IX!N21+XIV!N21+X!N21+XI!N21+XII!N21+RM!N21+SI!N21</f>
        <v>0</v>
      </c>
      <c r="O21" s="44"/>
      <c r="P21" s="74"/>
    </row>
    <row r="22" spans="1:16" ht="15" customHeight="1" x14ac:dyDescent="0.2">
      <c r="A22" s="111"/>
      <c r="B22" s="114"/>
      <c r="C22" s="84" t="s">
        <v>48</v>
      </c>
      <c r="D22" s="44">
        <f>+XV!D22+I!D22+II!D22+III!D22+IV!D22+V!D22+VI!D22+VII!D22+XVI!D22+VIII!D22+IX!D22+XIV!D22+X!D22+XI!D22+XII!D22+RM!D22+SI!D22</f>
        <v>16933</v>
      </c>
      <c r="E22" s="53"/>
      <c r="F22" s="44"/>
      <c r="G22" s="66"/>
      <c r="H22" s="43">
        <f>+XV!H22+I!H22+II!H22+III!H22+IV!H22+V!H22+VI!H22+VII!H22+XVI!H22+VIII!H22+IX!H22+XIV!H22+X!H22+XI!H22+XII!H22+RM!H22+SI!H22</f>
        <v>7860</v>
      </c>
      <c r="I22" s="44"/>
      <c r="J22" s="74"/>
      <c r="K22" s="44">
        <f>+XV!K22+I!K22+II!K22+III!K22+IV!K22+V!K22+VI!K22+VII!K22+XVI!K22+VIII!K22+IX!K22+XIV!K22+X!K22+XI!K22+XII!K22+RM!K22+SI!K22</f>
        <v>9073</v>
      </c>
      <c r="L22" s="44"/>
      <c r="M22" s="66"/>
      <c r="N22" s="44">
        <f>+XV!N22+I!N22+II!N22+III!N22+IV!N22+V!N22+VI!N22+VII!N22+XVI!N22+VIII!N22+IX!N22+XIV!N22+X!N22+XI!N22+XII!N22+RM!N22+SI!N22</f>
        <v>0</v>
      </c>
      <c r="O22" s="44"/>
      <c r="P22" s="74"/>
    </row>
    <row r="23" spans="1:16" ht="15" customHeight="1" x14ac:dyDescent="0.2">
      <c r="A23" s="111"/>
      <c r="B23" s="114"/>
      <c r="C23" s="84" t="s">
        <v>49</v>
      </c>
      <c r="D23" s="44">
        <f>+XV!D23+I!D23+II!D23+III!D23+IV!D23+V!D23+VI!D23+VII!D23+XVI!D23+VIII!D23+IX!D23+XIV!D23+X!D23+XI!D23+XII!D23+RM!D23+SI!D23</f>
        <v>12298</v>
      </c>
      <c r="E23" s="53"/>
      <c r="F23" s="44"/>
      <c r="G23" s="66"/>
      <c r="H23" s="43">
        <f>+XV!H23+I!H23+II!H23+III!H23+IV!H23+V!H23+VI!H23+VII!H23+XVI!H23+VIII!H23+IX!H23+XIV!H23+X!H23+XI!H23+XII!H23+RM!H23+SI!H23</f>
        <v>5551</v>
      </c>
      <c r="I23" s="44"/>
      <c r="J23" s="74"/>
      <c r="K23" s="44">
        <f>+XV!K23+I!K23+II!K23+III!K23+IV!K23+V!K23+VI!K23+VII!K23+XVI!K23+VIII!K23+IX!K23+XIV!K23+X!K23+XI!K23+XII!K23+RM!K23+SI!K23</f>
        <v>6747</v>
      </c>
      <c r="L23" s="44"/>
      <c r="M23" s="66"/>
      <c r="N23" s="44">
        <f>+XV!N23+I!N23+II!N23+III!N23+IV!N23+V!N23+VI!N23+VII!N23+XVI!N23+VIII!N23+IX!N23+XIV!N23+X!N23+XI!N23+XII!N23+RM!N23+SI!N23</f>
        <v>0</v>
      </c>
      <c r="O23" s="44"/>
      <c r="P23" s="74"/>
    </row>
    <row r="24" spans="1:16" ht="15" customHeight="1" x14ac:dyDescent="0.2">
      <c r="A24" s="111"/>
      <c r="B24" s="114"/>
      <c r="C24" s="84" t="s">
        <v>50</v>
      </c>
      <c r="D24" s="44">
        <f>+XV!D24+I!D24+II!D24+III!D24+IV!D24+V!D24+VI!D24+VII!D24+XVI!D24+VIII!D24+IX!D24+XIV!D24+X!D24+XI!D24+XII!D24+RM!D24+SI!D24</f>
        <v>7577</v>
      </c>
      <c r="E24" s="53"/>
      <c r="F24" s="44"/>
      <c r="G24" s="66"/>
      <c r="H24" s="43">
        <f>+XV!H24+I!H24+II!H24+III!H24+IV!H24+V!H24+VI!H24+VII!H24+XVI!H24+VIII!H24+IX!H24+XIV!H24+X!H24+XI!H24+XII!H24+RM!H24+SI!H24</f>
        <v>3181</v>
      </c>
      <c r="I24" s="44"/>
      <c r="J24" s="74"/>
      <c r="K24" s="44">
        <f>+XV!K24+I!K24+II!K24+III!K24+IV!K24+V!K24+VI!K24+VII!K24+XVI!K24+VIII!K24+IX!K24+XIV!K24+X!K24+XI!K24+XII!K24+RM!K24+SI!K24</f>
        <v>4396</v>
      </c>
      <c r="L24" s="44"/>
      <c r="M24" s="66"/>
      <c r="N24" s="44">
        <f>+XV!N24+I!N24+II!N24+III!N24+IV!N24+V!N24+VI!N24+VII!N24+XVI!N24+VIII!N24+IX!N24+XIV!N24+X!N24+XI!N24+XII!N24+RM!N24+SI!N24</f>
        <v>0</v>
      </c>
      <c r="O24" s="44"/>
      <c r="P24" s="74"/>
    </row>
    <row r="25" spans="1:16" ht="15" customHeight="1" x14ac:dyDescent="0.2">
      <c r="A25" s="111"/>
      <c r="B25" s="114"/>
      <c r="C25" s="84" t="s">
        <v>51</v>
      </c>
      <c r="D25" s="44">
        <f>+XV!D25+I!D25+II!D25+III!D25+IV!D25+V!D25+VI!D25+VII!D25+XVI!D25+VIII!D25+IX!D25+XIV!D25+X!D25+XI!D25+XII!D25+RM!D25+SI!D25</f>
        <v>5310</v>
      </c>
      <c r="E25" s="53"/>
      <c r="F25" s="44"/>
      <c r="G25" s="66"/>
      <c r="H25" s="43">
        <f>+XV!H25+I!H25+II!H25+III!H25+IV!H25+V!H25+VI!H25+VII!H25+XVI!H25+VIII!H25+IX!H25+XIV!H25+X!H25+XI!H25+XII!H25+RM!H25+SI!H25</f>
        <v>2193</v>
      </c>
      <c r="I25" s="44"/>
      <c r="J25" s="74"/>
      <c r="K25" s="44">
        <f>+XV!K25+I!K25+II!K25+III!K25+IV!K25+V!K25+VI!K25+VII!K25+XVI!K25+VIII!K25+IX!K25+XIV!K25+X!K25+XI!K25+XII!K25+RM!K25+SI!K25</f>
        <v>3117</v>
      </c>
      <c r="L25" s="44"/>
      <c r="M25" s="66"/>
      <c r="N25" s="44">
        <f>+XV!N25+I!N25+II!N25+III!N25+IV!N25+V!N25+VI!N25+VII!N25+XVI!N25+VIII!N25+IX!N25+XIV!N25+X!N25+XI!N25+XII!N25+RM!N25+SI!N25</f>
        <v>0</v>
      </c>
      <c r="O25" s="44"/>
      <c r="P25" s="74"/>
    </row>
    <row r="26" spans="1:16" s="3" customFormat="1" ht="15" customHeight="1" x14ac:dyDescent="0.2">
      <c r="A26" s="111"/>
      <c r="B26" s="114"/>
      <c r="C26" s="84" t="s">
        <v>52</v>
      </c>
      <c r="D26" s="35">
        <f>+XV!D26+I!D26+II!D26+III!D26+IV!D26+V!D26+VI!D26+VII!D26+XVI!D26+VIII!D26+IX!D26+XIV!D26+X!D26+XI!D26+XII!D26+RM!D26+SI!D26</f>
        <v>3485</v>
      </c>
      <c r="E26" s="55"/>
      <c r="F26" s="35"/>
      <c r="G26" s="68"/>
      <c r="H26" s="43">
        <f>+XV!H26+I!H26+II!H26+III!H26+IV!H26+V!H26+VI!H26+VII!H26+XVI!H26+VIII!H26+IX!H26+XIV!H26+X!H26+XI!H26+XII!H26+RM!H26+SI!H26</f>
        <v>1494</v>
      </c>
      <c r="I26" s="44"/>
      <c r="J26" s="74"/>
      <c r="K26" s="35">
        <f>+XV!K26+I!K26+II!K26+III!K26+IV!K26+V!K26+VI!K26+VII!K26+XVI!K26+VIII!K26+IX!K26+XIV!K26+X!K26+XI!K26+XII!K26+RM!K26+SI!K26</f>
        <v>1991</v>
      </c>
      <c r="L26" s="35"/>
      <c r="M26" s="68"/>
      <c r="N26" s="35">
        <f>+XV!N26+I!N26+II!N26+III!N26+IV!N26+V!N26+VI!N26+VII!N26+XVI!N26+VIII!N26+IX!N26+XIV!N26+X!N26+XI!N26+XII!N26+RM!N26+SI!N26</f>
        <v>0</v>
      </c>
      <c r="O26" s="44"/>
      <c r="P26" s="74"/>
    </row>
    <row r="27" spans="1:16" ht="15" customHeight="1" x14ac:dyDescent="0.2">
      <c r="A27" s="111"/>
      <c r="B27" s="114"/>
      <c r="C27" s="84" t="s">
        <v>53</v>
      </c>
      <c r="D27" s="44">
        <f>+XV!D27+I!D27+II!D27+III!D27+IV!D27+V!D27+VI!D27+VII!D27+XVI!D27+VIII!D27+IX!D27+XIV!D27+X!D27+XI!D27+XII!D27+RM!D27+SI!D27</f>
        <v>2310</v>
      </c>
      <c r="E27" s="53"/>
      <c r="F27" s="44"/>
      <c r="G27" s="66"/>
      <c r="H27" s="43">
        <f>+XV!H27+I!H27+II!H27+III!H27+IV!H27+V!H27+VI!H27+VII!H27+XVI!H27+VIII!H27+IX!H27+XIV!H27+X!H27+XI!H27+XII!H27+RM!H27+SI!H27</f>
        <v>1028</v>
      </c>
      <c r="I27" s="44"/>
      <c r="J27" s="74"/>
      <c r="K27" s="44">
        <f>+XV!K27+I!K27+II!K27+III!K27+IV!K27+V!K27+VI!K27+VII!K27+XVI!K27+VIII!K27+IX!K27+XIV!K27+X!K27+XI!K27+XII!K27+RM!K27+SI!K27</f>
        <v>1282</v>
      </c>
      <c r="L27" s="44"/>
      <c r="M27" s="66"/>
      <c r="N27" s="44">
        <f>+XV!N27+I!N27+II!N27+III!N27+IV!N27+V!N27+VI!N27+VII!N27+XVI!N27+VIII!N27+IX!N27+XIV!N27+X!N27+XI!N27+XII!N27+RM!N27+SI!N27</f>
        <v>0</v>
      </c>
      <c r="O27" s="44"/>
      <c r="P27" s="74"/>
    </row>
    <row r="28" spans="1:16" ht="15" customHeight="1" x14ac:dyDescent="0.2">
      <c r="A28" s="111"/>
      <c r="B28" s="114"/>
      <c r="C28" s="84" t="s">
        <v>54</v>
      </c>
      <c r="D28" s="44">
        <f>+XV!D28+I!D28+II!D28+III!D28+IV!D28+V!D28+VI!D28+VII!D28+XVI!D28+VIII!D28+IX!D28+XIV!D28+X!D28+XI!D28+XII!D28+RM!D28+SI!D28</f>
        <v>1088</v>
      </c>
      <c r="E28" s="53"/>
      <c r="F28" s="44"/>
      <c r="G28" s="66"/>
      <c r="H28" s="43">
        <f>+XV!H28+I!H28+II!H28+III!H28+IV!H28+V!H28+VI!H28+VII!H28+XVI!H28+VIII!H28+IX!H28+XIV!H28+X!H28+XI!H28+XII!H28+RM!H28+SI!H28</f>
        <v>533</v>
      </c>
      <c r="I28" s="44"/>
      <c r="J28" s="74"/>
      <c r="K28" s="44">
        <f>+XV!K28+I!K28+II!K28+III!K28+IV!K28+V!K28+VI!K28+VII!K28+XVI!K28+VIII!K28+IX!K28+XIV!K28+X!K28+XI!K28+XII!K28+RM!K28+SI!K28</f>
        <v>555</v>
      </c>
      <c r="L28" s="44"/>
      <c r="M28" s="66"/>
      <c r="N28" s="44">
        <f>+XV!N28+I!N28+II!N28+III!N28+IV!N28+V!N28+VI!N28+VII!N28+XVI!N28+VIII!N28+IX!N28+XIV!N28+X!N28+XI!N28+XII!N28+RM!N28+SI!N28</f>
        <v>0</v>
      </c>
      <c r="O28" s="44"/>
      <c r="P28" s="74"/>
    </row>
    <row r="29" spans="1:16" ht="15" customHeight="1" x14ac:dyDescent="0.2">
      <c r="A29" s="111"/>
      <c r="B29" s="114"/>
      <c r="C29" s="84" t="s">
        <v>55</v>
      </c>
      <c r="D29" s="44">
        <f>+XV!D29+I!D29+II!D29+III!D29+IV!D29+V!D29+VI!D29+VII!D29+XVI!D29+VIII!D29+IX!D29+XIV!D29+X!D29+XI!D29+XII!D29+RM!D29+SI!D29</f>
        <v>607</v>
      </c>
      <c r="E29" s="53"/>
      <c r="F29" s="44"/>
      <c r="G29" s="66"/>
      <c r="H29" s="43">
        <f>+XV!H29+I!H29+II!H29+III!H29+IV!H29+V!H29+VI!H29+VII!H29+XVI!H29+VIII!H29+IX!H29+XIV!H29+X!H29+XI!H29+XII!H29+RM!H29+SI!H29</f>
        <v>333</v>
      </c>
      <c r="I29" s="44"/>
      <c r="J29" s="74"/>
      <c r="K29" s="44">
        <f>+XV!K29+I!K29+II!K29+III!K29+IV!K29+V!K29+VI!K29+VII!K29+XVI!K29+VIII!K29+IX!K29+XIV!K29+X!K29+XI!K29+XII!K29+RM!K29+SI!K29</f>
        <v>274</v>
      </c>
      <c r="L29" s="44"/>
      <c r="M29" s="66"/>
      <c r="N29" s="44">
        <f>+XV!N29+I!N29+II!N29+III!N29+IV!N29+V!N29+VI!N29+VII!N29+XVI!N29+VIII!N29+IX!N29+XIV!N29+X!N29+XI!N29+XII!N29+RM!N29+SI!N29</f>
        <v>0</v>
      </c>
      <c r="O29" s="44"/>
      <c r="P29" s="74"/>
    </row>
    <row r="30" spans="1:16" s="3" customFormat="1" ht="15" customHeight="1" x14ac:dyDescent="0.2">
      <c r="A30" s="111"/>
      <c r="B30" s="114"/>
      <c r="C30" s="84" t="s">
        <v>56</v>
      </c>
      <c r="D30" s="35">
        <f>+XV!D30+I!D30+II!D30+III!D30+IV!D30+V!D30+VI!D30+VII!D30+XVI!D30+VIII!D30+IX!D30+XIV!D30+X!D30+XI!D30+XII!D30+RM!D30+SI!D30</f>
        <v>1117</v>
      </c>
      <c r="E30" s="55"/>
      <c r="F30" s="35"/>
      <c r="G30" s="68"/>
      <c r="H30" s="43">
        <f>+XV!H30+I!H30+II!H30+III!H30+IV!H30+V!H30+VI!H30+VII!H30+XVI!H30+VIII!H30+IX!H30+XIV!H30+X!H30+XI!H30+XII!H30+RM!H30+SI!H30</f>
        <v>992</v>
      </c>
      <c r="I30" s="44"/>
      <c r="J30" s="74"/>
      <c r="K30" s="35">
        <f>+XV!K30+I!K30+II!K30+III!K30+IV!K30+V!K30+VI!K30+VII!K30+XVI!K30+VIII!K30+IX!K30+XIV!K30+X!K30+XI!K30+XII!K30+RM!K30+SI!K30</f>
        <v>125</v>
      </c>
      <c r="L30" s="35"/>
      <c r="M30" s="68"/>
      <c r="N30" s="35">
        <f>+XV!N30+I!N30+II!N30+III!N30+IV!N30+V!N30+VI!N30+VII!N30+XVI!N30+VIII!N30+IX!N30+XIV!N30+X!N30+XI!N30+XII!N30+RM!N30+SI!N30</f>
        <v>0</v>
      </c>
      <c r="O30" s="44"/>
      <c r="P30" s="74"/>
    </row>
    <row r="31" spans="1:16" s="3" customFormat="1" ht="15" customHeight="1" x14ac:dyDescent="0.2">
      <c r="A31" s="112"/>
      <c r="B31" s="115"/>
      <c r="C31" s="85" t="s">
        <v>9</v>
      </c>
      <c r="D31" s="46">
        <f>+XV!D31+I!D31+II!D31+III!D31+IV!D31+V!D31+VI!D31+VII!D31+XVI!D31+VIII!D31+IX!D31+XIV!D31+X!D31+XI!D31+XII!D31+RM!D31+SI!D31</f>
        <v>55745</v>
      </c>
      <c r="E31" s="54"/>
      <c r="F31" s="46"/>
      <c r="G31" s="67"/>
      <c r="H31" s="87">
        <f>+XV!H31+I!H31+II!H31+III!H31+IV!H31+V!H31+VI!H31+VII!H31+XVI!H31+VIII!H31+IX!H31+XIV!H31+X!H31+XI!H31+XII!H31+RM!H31+SI!H31</f>
        <v>25383</v>
      </c>
      <c r="I31" s="46"/>
      <c r="J31" s="75"/>
      <c r="K31" s="46">
        <f>+XV!K31+I!K31+II!K31+III!K31+IV!K31+V!K31+VI!K31+VII!K31+XVI!K31+VIII!K31+IX!K31+XIV!K31+X!K31+XI!K31+XII!K31+RM!K31+SI!K31</f>
        <v>30362</v>
      </c>
      <c r="L31" s="46"/>
      <c r="M31" s="67"/>
      <c r="N31" s="46">
        <f>+XV!N31+I!N31+II!N31+III!N31+IV!N31+V!N31+VI!N31+VII!N31+XVI!N31+VIII!N31+IX!N31+XIV!N31+X!N31+XI!N31+XII!N31+RM!N31+SI!N31</f>
        <v>0</v>
      </c>
      <c r="O31" s="46"/>
      <c r="P31" s="75"/>
    </row>
    <row r="32" spans="1:16" ht="15" customHeight="1" x14ac:dyDescent="0.2">
      <c r="A32" s="110">
        <v>3</v>
      </c>
      <c r="B32" s="113" t="s">
        <v>58</v>
      </c>
      <c r="C32" s="84" t="s">
        <v>46</v>
      </c>
      <c r="D32" s="44">
        <f>+XV!D32+I!D32+II!D32+III!D32+IV!D32+V!D32+VI!D32+VII!D32+XVI!D32+VIII!D32+IX!D32+XIV!D32+X!D32+XI!D32+XII!D32+RM!D32+SI!D32</f>
        <v>251</v>
      </c>
      <c r="E32" s="44"/>
      <c r="F32" s="44"/>
      <c r="G32" s="66"/>
      <c r="H32" s="43">
        <f>+XV!H32+I!H32+II!H32+III!H32+IV!H32+V!H32+VI!H32+VII!H32+XVI!H32+VIII!H32+IX!H32+XIV!H32+X!H32+XI!H32+XII!H32+RM!H32+SI!H32</f>
        <v>122</v>
      </c>
      <c r="I32" s="44"/>
      <c r="J32" s="74"/>
      <c r="K32" s="44">
        <f>+XV!K32+I!K32+II!K32+III!K32+IV!K32+V!K32+VI!K32+VII!K32+XVI!K32+VIII!K32+IX!K32+XIV!K32+X!K32+XI!K32+XII!K32+RM!K32+SI!K32</f>
        <v>129</v>
      </c>
      <c r="L32" s="44"/>
      <c r="M32" s="66"/>
      <c r="N32" s="44">
        <f>+XV!N32+I!N32+II!N32+III!N32+IV!N32+V!N32+VI!N32+VII!N32+XVI!N32+VIII!N32+IX!N32+XIV!N32+X!N32+XI!N32+XII!N32+RM!N32+SI!N32</f>
        <v>0</v>
      </c>
      <c r="O32" s="44"/>
      <c r="P32" s="74"/>
    </row>
    <row r="33" spans="1:16" ht="15" customHeight="1" x14ac:dyDescent="0.2">
      <c r="A33" s="111"/>
      <c r="B33" s="114"/>
      <c r="C33" s="84" t="s">
        <v>47</v>
      </c>
      <c r="D33" s="44">
        <f>+XV!D33+I!D33+II!D33+III!D33+IV!D33+V!D33+VI!D33+VII!D33+XVI!D33+VIII!D33+IX!D33+XIV!D33+X!D33+XI!D33+XII!D33+RM!D33+SI!D33</f>
        <v>1149</v>
      </c>
      <c r="E33" s="44"/>
      <c r="F33" s="44"/>
      <c r="G33" s="66"/>
      <c r="H33" s="43">
        <f>+XV!H33+I!H33+II!H33+III!H33+IV!H33+V!H33+VI!H33+VII!H33+XVI!H33+VIII!H33+IX!H33+XIV!H33+X!H33+XI!H33+XII!H33+RM!H33+SI!H33</f>
        <v>827</v>
      </c>
      <c r="I33" s="44"/>
      <c r="J33" s="74"/>
      <c r="K33" s="44">
        <f>+XV!K33+I!K33+II!K33+III!K33+IV!K33+V!K33+VI!K33+VII!K33+XVI!K33+VIII!K33+IX!K33+XIV!K33+X!K33+XI!K33+XII!K33+RM!K33+SI!K33</f>
        <v>322</v>
      </c>
      <c r="L33" s="44"/>
      <c r="M33" s="66"/>
      <c r="N33" s="44">
        <f>+XV!N33+I!N33+II!N33+III!N33+IV!N33+V!N33+VI!N33+VII!N33+XVI!N33+VIII!N33+IX!N33+XIV!N33+X!N33+XI!N33+XII!N33+RM!N33+SI!N33</f>
        <v>0</v>
      </c>
      <c r="O33" s="44"/>
      <c r="P33" s="74"/>
    </row>
    <row r="34" spans="1:16" ht="15" customHeight="1" x14ac:dyDescent="0.2">
      <c r="A34" s="111"/>
      <c r="B34" s="114"/>
      <c r="C34" s="84" t="s">
        <v>48</v>
      </c>
      <c r="D34" s="44">
        <f>+XV!D34+I!D34+II!D34+III!D34+IV!D34+V!D34+VI!D34+VII!D34+XVI!D34+VIII!D34+IX!D34+XIV!D34+X!D34+XI!D34+XII!D34+RM!D34+SI!D34</f>
        <v>-836</v>
      </c>
      <c r="E34" s="44"/>
      <c r="F34" s="44"/>
      <c r="G34" s="66"/>
      <c r="H34" s="43">
        <f>+XV!H34+I!H34+II!H34+III!H34+IV!H34+V!H34+VI!H34+VII!H34+XVI!H34+VIII!H34+IX!H34+XIV!H34+X!H34+XI!H34+XII!H34+RM!H34+SI!H34</f>
        <v>659</v>
      </c>
      <c r="I34" s="44"/>
      <c r="J34" s="74"/>
      <c r="K34" s="44">
        <f>+XV!K34+I!K34+II!K34+III!K34+IV!K34+V!K34+VI!K34+VII!K34+XVI!K34+VIII!K34+IX!K34+XIV!K34+X!K34+XI!K34+XII!K34+RM!K34+SI!K34</f>
        <v>-1495</v>
      </c>
      <c r="L34" s="44"/>
      <c r="M34" s="66"/>
      <c r="N34" s="44">
        <f>+XV!N34+I!N34+II!N34+III!N34+IV!N34+V!N34+VI!N34+VII!N34+XVI!N34+VIII!N34+IX!N34+XIV!N34+X!N34+XI!N34+XII!N34+RM!N34+SI!N34</f>
        <v>0</v>
      </c>
      <c r="O34" s="44"/>
      <c r="P34" s="74"/>
    </row>
    <row r="35" spans="1:16" ht="15" customHeight="1" x14ac:dyDescent="0.2">
      <c r="A35" s="111"/>
      <c r="B35" s="114"/>
      <c r="C35" s="84" t="s">
        <v>49</v>
      </c>
      <c r="D35" s="44">
        <f>+XV!D35+I!D35+II!D35+III!D35+IV!D35+V!D35+VI!D35+VII!D35+XVI!D35+VIII!D35+IX!D35+XIV!D35+X!D35+XI!D35+XII!D35+RM!D35+SI!D35</f>
        <v>-18122</v>
      </c>
      <c r="E35" s="44"/>
      <c r="F35" s="44"/>
      <c r="G35" s="66"/>
      <c r="H35" s="43">
        <f>+XV!H35+I!H35+II!H35+III!H35+IV!H35+V!H35+VI!H35+VII!H35+XVI!H35+VIII!H35+IX!H35+XIV!H35+X!H35+XI!H35+XII!H35+RM!H35+SI!H35</f>
        <v>-6760</v>
      </c>
      <c r="I35" s="44"/>
      <c r="J35" s="74"/>
      <c r="K35" s="44">
        <f>+XV!K35+I!K35+II!K35+III!K35+IV!K35+V!K35+VI!K35+VII!K35+XVI!K35+VIII!K35+IX!K35+XIV!K35+X!K35+XI!K35+XII!K35+RM!K35+SI!K35</f>
        <v>-11362</v>
      </c>
      <c r="L35" s="44"/>
      <c r="M35" s="66"/>
      <c r="N35" s="44">
        <f>+XV!N35+I!N35+II!N35+III!N35+IV!N35+V!N35+VI!N35+VII!N35+XVI!N35+VIII!N35+IX!N35+XIV!N35+X!N35+XI!N35+XII!N35+RM!N35+SI!N35</f>
        <v>0</v>
      </c>
      <c r="O35" s="44"/>
      <c r="P35" s="74"/>
    </row>
    <row r="36" spans="1:16" ht="15" customHeight="1" x14ac:dyDescent="0.2">
      <c r="A36" s="111"/>
      <c r="B36" s="114"/>
      <c r="C36" s="84" t="s">
        <v>50</v>
      </c>
      <c r="D36" s="44">
        <f>+XV!D36+I!D36+II!D36+III!D36+IV!D36+V!D36+VI!D36+VII!D36+XVI!D36+VIII!D36+IX!D36+XIV!D36+X!D36+XI!D36+XII!D36+RM!D36+SI!D36</f>
        <v>-20078</v>
      </c>
      <c r="E36" s="44"/>
      <c r="F36" s="44"/>
      <c r="G36" s="66"/>
      <c r="H36" s="43">
        <f>+XV!H36+I!H36+II!H36+III!H36+IV!H36+V!H36+VI!H36+VII!H36+XVI!H36+VIII!H36+IX!H36+XIV!H36+X!H36+XI!H36+XII!H36+RM!H36+SI!H36</f>
        <v>-7460</v>
      </c>
      <c r="I36" s="44"/>
      <c r="J36" s="74"/>
      <c r="K36" s="44">
        <f>+XV!K36+I!K36+II!K36+III!K36+IV!K36+V!K36+VI!K36+VII!K36+XVI!K36+VIII!K36+IX!K36+XIV!K36+X!K36+XI!K36+XII!K36+RM!K36+SI!K36</f>
        <v>-12618</v>
      </c>
      <c r="L36" s="44"/>
      <c r="M36" s="66"/>
      <c r="N36" s="44">
        <f>+XV!N36+I!N36+II!N36+III!N36+IV!N36+V!N36+VI!N36+VII!N36+XVI!N36+VIII!N36+IX!N36+XIV!N36+X!N36+XI!N36+XII!N36+RM!N36+SI!N36</f>
        <v>0</v>
      </c>
      <c r="O36" s="44"/>
      <c r="P36" s="74"/>
    </row>
    <row r="37" spans="1:16" ht="15" customHeight="1" x14ac:dyDescent="0.2">
      <c r="A37" s="111"/>
      <c r="B37" s="114"/>
      <c r="C37" s="84" t="s">
        <v>51</v>
      </c>
      <c r="D37" s="44">
        <f>+XV!D37+I!D37+II!D37+III!D37+IV!D37+V!D37+VI!D37+VII!D37+XVI!D37+VIII!D37+IX!D37+XIV!D37+X!D37+XI!D37+XII!D37+RM!D37+SI!D37</f>
        <v>-16796</v>
      </c>
      <c r="E37" s="44"/>
      <c r="F37" s="44"/>
      <c r="G37" s="66"/>
      <c r="H37" s="43">
        <f>+XV!H37+I!H37+II!H37+III!H37+IV!H37+V!H37+VI!H37+VII!H37+XVI!H37+VIII!H37+IX!H37+XIV!H37+X!H37+XI!H37+XII!H37+RM!H37+SI!H37</f>
        <v>-5835</v>
      </c>
      <c r="I37" s="44"/>
      <c r="J37" s="74"/>
      <c r="K37" s="44">
        <f>+XV!K37+I!K37+II!K37+III!K37+IV!K37+V!K37+VI!K37+VII!K37+XVI!K37+VIII!K37+IX!K37+XIV!K37+X!K37+XI!K37+XII!K37+RM!K37+SI!K37</f>
        <v>-10961</v>
      </c>
      <c r="L37" s="44"/>
      <c r="M37" s="66"/>
      <c r="N37" s="44">
        <f>+XV!N37+I!N37+II!N37+III!N37+IV!N37+V!N37+VI!N37+VII!N37+XVI!N37+VIII!N37+IX!N37+XIV!N37+X!N37+XI!N37+XII!N37+RM!N37+SI!N37</f>
        <v>0</v>
      </c>
      <c r="O37" s="44"/>
      <c r="P37" s="74"/>
    </row>
    <row r="38" spans="1:16" s="3" customFormat="1" ht="15" customHeight="1" x14ac:dyDescent="0.2">
      <c r="A38" s="111"/>
      <c r="B38" s="114"/>
      <c r="C38" s="84" t="s">
        <v>52</v>
      </c>
      <c r="D38" s="35">
        <f>+XV!D38+I!D38+II!D38+III!D38+IV!D38+V!D38+VI!D38+VII!D38+XVI!D38+VIII!D38+IX!D38+XIV!D38+X!D38+XI!D38+XII!D38+RM!D38+SI!D38</f>
        <v>-13385</v>
      </c>
      <c r="E38" s="35"/>
      <c r="F38" s="35"/>
      <c r="G38" s="68"/>
      <c r="H38" s="43">
        <f>+XV!H38+I!H38+II!H38+III!H38+IV!H38+V!H38+VI!H38+VII!H38+XVI!H38+VIII!H38+IX!H38+XIV!H38+X!H38+XI!H38+XII!H38+RM!H38+SI!H38</f>
        <v>-4458</v>
      </c>
      <c r="I38" s="44"/>
      <c r="J38" s="74"/>
      <c r="K38" s="35">
        <f>+XV!K38+I!K38+II!K38+III!K38+IV!K38+V!K38+VI!K38+VII!K38+XVI!K38+VIII!K38+IX!K38+XIV!K38+X!K38+XI!K38+XII!K38+RM!K38+SI!K38</f>
        <v>-8927</v>
      </c>
      <c r="L38" s="35"/>
      <c r="M38" s="68"/>
      <c r="N38" s="35">
        <f>+XV!N38+I!N38+II!N38+III!N38+IV!N38+V!N38+VI!N38+VII!N38+XVI!N38+VIII!N38+IX!N38+XIV!N38+X!N38+XI!N38+XII!N38+RM!N38+SI!N38</f>
        <v>0</v>
      </c>
      <c r="O38" s="44"/>
      <c r="P38" s="74"/>
    </row>
    <row r="39" spans="1:16" ht="15" customHeight="1" x14ac:dyDescent="0.2">
      <c r="A39" s="111"/>
      <c r="B39" s="114"/>
      <c r="C39" s="84" t="s">
        <v>53</v>
      </c>
      <c r="D39" s="44">
        <f>+XV!D39+I!D39+II!D39+III!D39+IV!D39+V!D39+VI!D39+VII!D39+XVI!D39+VIII!D39+IX!D39+XIV!D39+X!D39+XI!D39+XII!D39+RM!D39+SI!D39</f>
        <v>-10776</v>
      </c>
      <c r="E39" s="44"/>
      <c r="F39" s="44"/>
      <c r="G39" s="66"/>
      <c r="H39" s="43">
        <f>+XV!H39+I!H39+II!H39+III!H39+IV!H39+V!H39+VI!H39+VII!H39+XVI!H39+VIII!H39+IX!H39+XIV!H39+X!H39+XI!H39+XII!H39+RM!H39+SI!H39</f>
        <v>-3340</v>
      </c>
      <c r="I39" s="44"/>
      <c r="J39" s="74"/>
      <c r="K39" s="44">
        <f>+XV!K39+I!K39+II!K39+III!K39+IV!K39+V!K39+VI!K39+VII!K39+XVI!K39+VIII!K39+IX!K39+XIV!K39+X!K39+XI!K39+XII!K39+RM!K39+SI!K39</f>
        <v>-7436</v>
      </c>
      <c r="L39" s="44"/>
      <c r="M39" s="66"/>
      <c r="N39" s="44">
        <f>+XV!N39+I!N39+II!N39+III!N39+IV!N39+V!N39+VI!N39+VII!N39+XVI!N39+VIII!N39+IX!N39+XIV!N39+X!N39+XI!N39+XII!N39+RM!N39+SI!N39</f>
        <v>0</v>
      </c>
      <c r="O39" s="44"/>
      <c r="P39" s="74"/>
    </row>
    <row r="40" spans="1:16" ht="15" customHeight="1" x14ac:dyDescent="0.2">
      <c r="A40" s="111"/>
      <c r="B40" s="114"/>
      <c r="C40" s="84" t="s">
        <v>54</v>
      </c>
      <c r="D40" s="44">
        <f>+XV!D40+I!D40+II!D40+III!D40+IV!D40+V!D40+VI!D40+VII!D40+XVI!D40+VIII!D40+IX!D40+XIV!D40+X!D40+XI!D40+XII!D40+RM!D40+SI!D40</f>
        <v>-9112</v>
      </c>
      <c r="E40" s="44"/>
      <c r="F40" s="44"/>
      <c r="G40" s="66"/>
      <c r="H40" s="43">
        <f>+XV!H40+I!H40+II!H40+III!H40+IV!H40+V!H40+VI!H40+VII!H40+XVI!H40+VIII!H40+IX!H40+XIV!H40+X!H40+XI!H40+XII!H40+RM!H40+SI!H40</f>
        <v>-3067</v>
      </c>
      <c r="I40" s="44"/>
      <c r="J40" s="74"/>
      <c r="K40" s="44">
        <f>+XV!K40+I!K40+II!K40+III!K40+IV!K40+V!K40+VI!K40+VII!K40+XVI!K40+VIII!K40+IX!K40+XIV!K40+X!K40+XI!K40+XII!K40+RM!K40+SI!K40</f>
        <v>-6045</v>
      </c>
      <c r="L40" s="44"/>
      <c r="M40" s="66"/>
      <c r="N40" s="44">
        <f>+XV!N40+I!N40+II!N40+III!N40+IV!N40+V!N40+VI!N40+VII!N40+XVI!N40+VIII!N40+IX!N40+XIV!N40+X!N40+XI!N40+XII!N40+RM!N40+SI!N40</f>
        <v>0</v>
      </c>
      <c r="O40" s="44"/>
      <c r="P40" s="74"/>
    </row>
    <row r="41" spans="1:16" ht="15" customHeight="1" x14ac:dyDescent="0.2">
      <c r="A41" s="111"/>
      <c r="B41" s="114"/>
      <c r="C41" s="84" t="s">
        <v>55</v>
      </c>
      <c r="D41" s="44">
        <f>+XV!D41+I!D41+II!D41+III!D41+IV!D41+V!D41+VI!D41+VII!D41+XVI!D41+VIII!D41+IX!D41+XIV!D41+X!D41+XI!D41+XII!D41+RM!D41+SI!D41</f>
        <v>-8614</v>
      </c>
      <c r="E41" s="44"/>
      <c r="F41" s="44"/>
      <c r="G41" s="66"/>
      <c r="H41" s="43">
        <f>+XV!H41+I!H41+II!H41+III!H41+IV!H41+V!H41+VI!H41+VII!H41+XVI!H41+VIII!H41+IX!H41+XIV!H41+X!H41+XI!H41+XII!H41+RM!H41+SI!H41</f>
        <v>-3365</v>
      </c>
      <c r="I41" s="44"/>
      <c r="J41" s="74"/>
      <c r="K41" s="44">
        <f>+XV!K41+I!K41+II!K41+III!K41+IV!K41+V!K41+VI!K41+VII!K41+XVI!K41+VIII!K41+IX!K41+XIV!K41+X!K41+XI!K41+XII!K41+RM!K41+SI!K41</f>
        <v>-5249</v>
      </c>
      <c r="L41" s="44"/>
      <c r="M41" s="66"/>
      <c r="N41" s="44">
        <f>+XV!N41+I!N41+II!N41+III!N41+IV!N41+V!N41+VI!N41+VII!N41+XVI!N41+VIII!N41+IX!N41+XIV!N41+X!N41+XI!N41+XII!N41+RM!N41+SI!N41</f>
        <v>0</v>
      </c>
      <c r="O41" s="44"/>
      <c r="P41" s="74"/>
    </row>
    <row r="42" spans="1:16" s="3" customFormat="1" ht="15" customHeight="1" x14ac:dyDescent="0.2">
      <c r="A42" s="111"/>
      <c r="B42" s="114"/>
      <c r="C42" s="84" t="s">
        <v>56</v>
      </c>
      <c r="D42" s="35">
        <f>+XV!D42+I!D42+II!D42+III!D42+IV!D42+V!D42+VI!D42+VII!D42+XVI!D42+VIII!D42+IX!D42+XIV!D42+X!D42+XI!D42+XII!D42+RM!D42+SI!D42</f>
        <v>-11941</v>
      </c>
      <c r="E42" s="35"/>
      <c r="F42" s="35"/>
      <c r="G42" s="68"/>
      <c r="H42" s="43">
        <f>+XV!H42+I!H42+II!H42+III!H42+IV!H42+V!H42+VI!H42+VII!H42+XVI!H42+VIII!H42+IX!H42+XIV!H42+X!H42+XI!H42+XII!H42+RM!H42+SI!H42</f>
        <v>-3980</v>
      </c>
      <c r="I42" s="44"/>
      <c r="J42" s="74"/>
      <c r="K42" s="35">
        <f>+XV!K42+I!K42+II!K42+III!K42+IV!K42+V!K42+VI!K42+VII!K42+XVI!K42+VIII!K42+IX!K42+XIV!K42+X!K42+XI!K42+XII!K42+RM!K42+SI!K42</f>
        <v>-7961</v>
      </c>
      <c r="L42" s="35"/>
      <c r="M42" s="68"/>
      <c r="N42" s="35">
        <f>+XV!N42+I!N42+II!N42+III!N42+IV!N42+V!N42+VI!N42+VII!N42+XVI!N42+VIII!N42+IX!N42+XIV!N42+X!N42+XI!N42+XII!N42+RM!N42+SI!N42</f>
        <v>0</v>
      </c>
      <c r="O42" s="44"/>
      <c r="P42" s="74"/>
    </row>
    <row r="43" spans="1:16" s="3" customFormat="1" ht="15" customHeight="1" x14ac:dyDescent="0.2">
      <c r="A43" s="112"/>
      <c r="B43" s="115"/>
      <c r="C43" s="85" t="s">
        <v>9</v>
      </c>
      <c r="D43" s="46">
        <f>+XV!D43+I!D43+II!D43+III!D43+IV!D43+V!D43+VI!D43+VII!D43+XVI!D43+VIII!D43+IX!D43+XIV!D43+X!D43+XI!D43+XII!D43+RM!D43+SI!D43</f>
        <v>-108260</v>
      </c>
      <c r="E43" s="46"/>
      <c r="F43" s="46"/>
      <c r="G43" s="67"/>
      <c r="H43" s="87">
        <f>+XV!H43+I!H43+II!H43+III!H43+IV!H43+V!H43+VI!H43+VII!H43+XVI!H43+VIII!H43+IX!H43+XIV!H43+X!H43+XI!H43+XII!H43+RM!H43+SI!H43</f>
        <v>-36657</v>
      </c>
      <c r="I43" s="46"/>
      <c r="J43" s="75"/>
      <c r="K43" s="46">
        <f>+XV!K43+I!K43+II!K43+III!K43+IV!K43+V!K43+VI!K43+VII!K43+XVI!K43+VIII!K43+IX!K43+XIV!K43+X!K43+XI!K43+XII!K43+RM!K43+SI!K43</f>
        <v>-71603</v>
      </c>
      <c r="L43" s="46"/>
      <c r="M43" s="67"/>
      <c r="N43" s="46">
        <f>+XV!N43+I!N43+II!N43+III!N43+IV!N43+V!N43+VI!N43+VII!N43+XVI!N43+VIII!N43+IX!N43+XIV!N43+X!N43+XI!N43+XII!N43+RM!N43+SI!N43</f>
        <v>0</v>
      </c>
      <c r="O43" s="46"/>
      <c r="P43" s="75"/>
    </row>
    <row r="44" spans="1:16" ht="15" customHeight="1" x14ac:dyDescent="0.2">
      <c r="A44" s="110">
        <v>4</v>
      </c>
      <c r="B44" s="113" t="s">
        <v>59</v>
      </c>
      <c r="C44" s="84" t="s">
        <v>46</v>
      </c>
      <c r="D44" s="44">
        <f>+XV!D44+I!D44+II!D44+III!D44+IV!D44+V!D44+VI!D44+VII!D44+XVI!D44+VIII!D44+IX!D44+XIV!D44+X!D44+XI!D44+XII!D44+RM!D44+SI!D44</f>
        <v>6</v>
      </c>
      <c r="E44" s="53"/>
      <c r="F44" s="44"/>
      <c r="G44" s="66"/>
      <c r="H44" s="43">
        <f>+XV!H44+I!H44+II!H44+III!H44+IV!H44+V!H44+VI!H44+VII!H44+XVI!H44+VIII!H44+IX!H44+XIV!H44+X!H44+XI!H44+XII!H44+RM!H44+SI!H44</f>
        <v>4</v>
      </c>
      <c r="I44" s="44"/>
      <c r="J44" s="74"/>
      <c r="K44" s="44">
        <f>+XV!K44+I!K44+II!K44+III!K44+IV!K44+V!K44+VI!K44+VII!K44+XVI!K44+VIII!K44+IX!K44+XIV!K44+X!K44+XI!K44+XII!K44+RM!K44+SI!K44</f>
        <v>2</v>
      </c>
      <c r="L44" s="44"/>
      <c r="M44" s="66"/>
      <c r="N44" s="44">
        <f>+XV!N44+I!N44+II!N44+III!N44+IV!N44+V!N44+VI!N44+VII!N44+XVI!N44+VIII!N44+IX!N44+XIV!N44+X!N44+XI!N44+XII!N44+RM!N44+SI!N44</f>
        <v>0</v>
      </c>
      <c r="O44" s="44"/>
      <c r="P44" s="74"/>
    </row>
    <row r="45" spans="1:16" ht="15" customHeight="1" x14ac:dyDescent="0.2">
      <c r="A45" s="111"/>
      <c r="B45" s="114"/>
      <c r="C45" s="84" t="s">
        <v>47</v>
      </c>
      <c r="D45" s="44">
        <f>+XV!D45+I!D45+II!D45+III!D45+IV!D45+V!D45+VI!D45+VII!D45+XVI!D45+VIII!D45+IX!D45+XIV!D45+X!D45+XI!D45+XII!D45+RM!D45+SI!D45</f>
        <v>415</v>
      </c>
      <c r="E45" s="53"/>
      <c r="F45" s="44"/>
      <c r="G45" s="66"/>
      <c r="H45" s="43">
        <f>+XV!H45+I!H45+II!H45+III!H45+IV!H45+V!H45+VI!H45+VII!H45+XVI!H45+VIII!H45+IX!H45+XIV!H45+X!H45+XI!H45+XII!H45+RM!H45+SI!H45</f>
        <v>131</v>
      </c>
      <c r="I45" s="44"/>
      <c r="J45" s="74"/>
      <c r="K45" s="44">
        <f>+XV!K45+I!K45+II!K45+III!K45+IV!K45+V!K45+VI!K45+VII!K45+XVI!K45+VIII!K45+IX!K45+XIV!K45+X!K45+XI!K45+XII!K45+RM!K45+SI!K45</f>
        <v>284</v>
      </c>
      <c r="L45" s="44"/>
      <c r="M45" s="66"/>
      <c r="N45" s="44">
        <f>+XV!N45+I!N45+II!N45+III!N45+IV!N45+V!N45+VI!N45+VII!N45+XVI!N45+VIII!N45+IX!N45+XIV!N45+X!N45+XI!N45+XII!N45+RM!N45+SI!N45</f>
        <v>0</v>
      </c>
      <c r="O45" s="44"/>
      <c r="P45" s="74"/>
    </row>
    <row r="46" spans="1:16" ht="15" customHeight="1" x14ac:dyDescent="0.2">
      <c r="A46" s="111"/>
      <c r="B46" s="114"/>
      <c r="C46" s="84" t="s">
        <v>48</v>
      </c>
      <c r="D46" s="44">
        <f>+XV!D46+I!D46+II!D46+III!D46+IV!D46+V!D46+VI!D46+VII!D46+XVI!D46+VIII!D46+IX!D46+XIV!D46+X!D46+XI!D46+XII!D46+RM!D46+SI!D46</f>
        <v>5171</v>
      </c>
      <c r="E46" s="53"/>
      <c r="F46" s="44"/>
      <c r="G46" s="66"/>
      <c r="H46" s="43">
        <f>+XV!H46+I!H46+II!H46+III!H46+IV!H46+V!H46+VI!H46+VII!H46+XVI!H46+VIII!H46+IX!H46+XIV!H46+X!H46+XI!H46+XII!H46+RM!H46+SI!H46</f>
        <v>2167</v>
      </c>
      <c r="I46" s="44"/>
      <c r="J46" s="74"/>
      <c r="K46" s="44">
        <f>+XV!K46+I!K46+II!K46+III!K46+IV!K46+V!K46+VI!K46+VII!K46+XVI!K46+VIII!K46+IX!K46+XIV!K46+X!K46+XI!K46+XII!K46+RM!K46+SI!K46</f>
        <v>3004</v>
      </c>
      <c r="L46" s="44"/>
      <c r="M46" s="66"/>
      <c r="N46" s="44">
        <f>+XV!N46+I!N46+II!N46+III!N46+IV!N46+V!N46+VI!N46+VII!N46+XVI!N46+VIII!N46+IX!N46+XIV!N46+X!N46+XI!N46+XII!N46+RM!N46+SI!N46</f>
        <v>0</v>
      </c>
      <c r="O46" s="44"/>
      <c r="P46" s="74"/>
    </row>
    <row r="47" spans="1:16" ht="15" customHeight="1" x14ac:dyDescent="0.2">
      <c r="A47" s="111"/>
      <c r="B47" s="114"/>
      <c r="C47" s="84" t="s">
        <v>49</v>
      </c>
      <c r="D47" s="44">
        <f>+XV!D47+I!D47+II!D47+III!D47+IV!D47+V!D47+VI!D47+VII!D47+XVI!D47+VIII!D47+IX!D47+XIV!D47+X!D47+XI!D47+XII!D47+RM!D47+SI!D47</f>
        <v>13151</v>
      </c>
      <c r="E47" s="53"/>
      <c r="F47" s="44"/>
      <c r="G47" s="66"/>
      <c r="H47" s="43">
        <f>+XV!H47+I!H47+II!H47+III!H47+IV!H47+V!H47+VI!H47+VII!H47+XVI!H47+VIII!H47+IX!H47+XIV!H47+X!H47+XI!H47+XII!H47+RM!H47+SI!H47</f>
        <v>5967</v>
      </c>
      <c r="I47" s="44"/>
      <c r="J47" s="74"/>
      <c r="K47" s="44">
        <f>+XV!K47+I!K47+II!K47+III!K47+IV!K47+V!K47+VI!K47+VII!K47+XVI!K47+VIII!K47+IX!K47+XIV!K47+X!K47+XI!K47+XII!K47+RM!K47+SI!K47</f>
        <v>7184</v>
      </c>
      <c r="L47" s="44"/>
      <c r="M47" s="66"/>
      <c r="N47" s="44">
        <f>+XV!N47+I!N47+II!N47+III!N47+IV!N47+V!N47+VI!N47+VII!N47+XVI!N47+VIII!N47+IX!N47+XIV!N47+X!N47+XI!N47+XII!N47+RM!N47+SI!N47</f>
        <v>0</v>
      </c>
      <c r="O47" s="44"/>
      <c r="P47" s="74"/>
    </row>
    <row r="48" spans="1:16" ht="15" customHeight="1" x14ac:dyDescent="0.2">
      <c r="A48" s="111"/>
      <c r="B48" s="114"/>
      <c r="C48" s="84" t="s">
        <v>50</v>
      </c>
      <c r="D48" s="44">
        <f>+XV!D48+I!D48+II!D48+III!D48+IV!D48+V!D48+VI!D48+VII!D48+XVI!D48+VIII!D48+IX!D48+XIV!D48+X!D48+XI!D48+XII!D48+RM!D48+SI!D48</f>
        <v>11886</v>
      </c>
      <c r="E48" s="53"/>
      <c r="F48" s="44"/>
      <c r="G48" s="66"/>
      <c r="H48" s="43">
        <f>+XV!H48+I!H48+II!H48+III!H48+IV!H48+V!H48+VI!H48+VII!H48+XVI!H48+VIII!H48+IX!H48+XIV!H48+X!H48+XI!H48+XII!H48+RM!H48+SI!H48</f>
        <v>4942</v>
      </c>
      <c r="I48" s="44"/>
      <c r="J48" s="74"/>
      <c r="K48" s="44">
        <f>+XV!K48+I!K48+II!K48+III!K48+IV!K48+V!K48+VI!K48+VII!K48+XVI!K48+VIII!K48+IX!K48+XIV!K48+X!K48+XI!K48+XII!K48+RM!K48+SI!K48</f>
        <v>6944</v>
      </c>
      <c r="L48" s="44"/>
      <c r="M48" s="66"/>
      <c r="N48" s="44">
        <f>+XV!N48+I!N48+II!N48+III!N48+IV!N48+V!N48+VI!N48+VII!N48+XVI!N48+VIII!N48+IX!N48+XIV!N48+X!N48+XI!N48+XII!N48+RM!N48+SI!N48</f>
        <v>0</v>
      </c>
      <c r="O48" s="44"/>
      <c r="P48" s="74"/>
    </row>
    <row r="49" spans="1:16" ht="15" customHeight="1" x14ac:dyDescent="0.2">
      <c r="A49" s="111"/>
      <c r="B49" s="114"/>
      <c r="C49" s="84" t="s">
        <v>51</v>
      </c>
      <c r="D49" s="44">
        <f>+XV!D49+I!D49+II!D49+III!D49+IV!D49+V!D49+VI!D49+VII!D49+XVI!D49+VIII!D49+IX!D49+XIV!D49+X!D49+XI!D49+XII!D49+RM!D49+SI!D49</f>
        <v>9127</v>
      </c>
      <c r="E49" s="53"/>
      <c r="F49" s="44"/>
      <c r="G49" s="66"/>
      <c r="H49" s="43">
        <f>+XV!H49+I!H49+II!H49+III!H49+IV!H49+V!H49+VI!H49+VII!H49+XVI!H49+VIII!H49+IX!H49+XIV!H49+X!H49+XI!H49+XII!H49+RM!H49+SI!H49</f>
        <v>3624</v>
      </c>
      <c r="I49" s="44"/>
      <c r="J49" s="74"/>
      <c r="K49" s="44">
        <f>+XV!K49+I!K49+II!K49+III!K49+IV!K49+V!K49+VI!K49+VII!K49+XVI!K49+VIII!K49+IX!K49+XIV!K49+X!K49+XI!K49+XII!K49+RM!K49+SI!K49</f>
        <v>5503</v>
      </c>
      <c r="L49" s="44"/>
      <c r="M49" s="66"/>
      <c r="N49" s="44">
        <f>+XV!N49+I!N49+II!N49+III!N49+IV!N49+V!N49+VI!N49+VII!N49+XVI!N49+VIII!N49+IX!N49+XIV!N49+X!N49+XI!N49+XII!N49+RM!N49+SI!N49</f>
        <v>0</v>
      </c>
      <c r="O49" s="44"/>
      <c r="P49" s="74"/>
    </row>
    <row r="50" spans="1:16" s="3" customFormat="1" ht="15" customHeight="1" x14ac:dyDescent="0.2">
      <c r="A50" s="111"/>
      <c r="B50" s="114"/>
      <c r="C50" s="84" t="s">
        <v>52</v>
      </c>
      <c r="D50" s="35">
        <f>+XV!D50+I!D50+II!D50+III!D50+IV!D50+V!D50+VI!D50+VII!D50+XVI!D50+VIII!D50+IX!D50+XIV!D50+X!D50+XI!D50+XII!D50+RM!D50+SI!D50</f>
        <v>6042</v>
      </c>
      <c r="E50" s="55"/>
      <c r="F50" s="35"/>
      <c r="G50" s="68"/>
      <c r="H50" s="43">
        <f>+XV!H50+I!H50+II!H50+III!H50+IV!H50+V!H50+VI!H50+VII!H50+XVI!H50+VIII!H50+IX!H50+XIV!H50+X!H50+XI!H50+XII!H50+RM!H50+SI!H50</f>
        <v>2308</v>
      </c>
      <c r="I50" s="44"/>
      <c r="J50" s="74"/>
      <c r="K50" s="35">
        <f>+XV!K50+I!K50+II!K50+III!K50+IV!K50+V!K50+VI!K50+VII!K50+XVI!K50+VIII!K50+IX!K50+XIV!K50+X!K50+XI!K50+XII!K50+RM!K50+SI!K50</f>
        <v>3734</v>
      </c>
      <c r="L50" s="35"/>
      <c r="M50" s="68"/>
      <c r="N50" s="35">
        <f>+XV!N50+I!N50+II!N50+III!N50+IV!N50+V!N50+VI!N50+VII!N50+XVI!N50+VIII!N50+IX!N50+XIV!N50+X!N50+XI!N50+XII!N50+RM!N50+SI!N50</f>
        <v>0</v>
      </c>
      <c r="O50" s="44"/>
      <c r="P50" s="74"/>
    </row>
    <row r="51" spans="1:16" ht="15" customHeight="1" x14ac:dyDescent="0.2">
      <c r="A51" s="111"/>
      <c r="B51" s="114"/>
      <c r="C51" s="84" t="s">
        <v>53</v>
      </c>
      <c r="D51" s="44">
        <f>+XV!D51+I!D51+II!D51+III!D51+IV!D51+V!D51+VI!D51+VII!D51+XVI!D51+VIII!D51+IX!D51+XIV!D51+X!D51+XI!D51+XII!D51+RM!D51+SI!D51</f>
        <v>4013</v>
      </c>
      <c r="E51" s="53"/>
      <c r="F51" s="44"/>
      <c r="G51" s="66"/>
      <c r="H51" s="43">
        <f>+XV!H51+I!H51+II!H51+III!H51+IV!H51+V!H51+VI!H51+VII!H51+XVI!H51+VIII!H51+IX!H51+XIV!H51+X!H51+XI!H51+XII!H51+RM!H51+SI!H51</f>
        <v>1549</v>
      </c>
      <c r="I51" s="44"/>
      <c r="J51" s="74"/>
      <c r="K51" s="44">
        <f>+XV!K51+I!K51+II!K51+III!K51+IV!K51+V!K51+VI!K51+VII!K51+XVI!K51+VIII!K51+IX!K51+XIV!K51+X!K51+XI!K51+XII!K51+RM!K51+SI!K51</f>
        <v>2464</v>
      </c>
      <c r="L51" s="44"/>
      <c r="M51" s="66"/>
      <c r="N51" s="44">
        <f>+XV!N51+I!N51+II!N51+III!N51+IV!N51+V!N51+VI!N51+VII!N51+XVI!N51+VIII!N51+IX!N51+XIV!N51+X!N51+XI!N51+XII!N51+RM!N51+SI!N51</f>
        <v>0</v>
      </c>
      <c r="O51" s="44"/>
      <c r="P51" s="74"/>
    </row>
    <row r="52" spans="1:16" ht="15" customHeight="1" x14ac:dyDescent="0.2">
      <c r="A52" s="111"/>
      <c r="B52" s="114"/>
      <c r="C52" s="84" t="s">
        <v>54</v>
      </c>
      <c r="D52" s="44">
        <f>+XV!D52+I!D52+II!D52+III!D52+IV!D52+V!D52+VI!D52+VII!D52+XVI!D52+VIII!D52+IX!D52+XIV!D52+X!D52+XI!D52+XII!D52+RM!D52+SI!D52</f>
        <v>1759</v>
      </c>
      <c r="E52" s="53"/>
      <c r="F52" s="44"/>
      <c r="G52" s="66"/>
      <c r="H52" s="43">
        <f>+XV!H52+I!H52+II!H52+III!H52+IV!H52+V!H52+VI!H52+VII!H52+XVI!H52+VIII!H52+IX!H52+XIV!H52+X!H52+XI!H52+XII!H52+RM!H52+SI!H52</f>
        <v>644</v>
      </c>
      <c r="I52" s="44"/>
      <c r="J52" s="74"/>
      <c r="K52" s="44">
        <f>+XV!K52+I!K52+II!K52+III!K52+IV!K52+V!K52+VI!K52+VII!K52+XVI!K52+VIII!K52+IX!K52+XIV!K52+X!K52+XI!K52+XII!K52+RM!K52+SI!K52</f>
        <v>1115</v>
      </c>
      <c r="L52" s="44"/>
      <c r="M52" s="66"/>
      <c r="N52" s="44">
        <f>+XV!N52+I!N52+II!N52+III!N52+IV!N52+V!N52+VI!N52+VII!N52+XVI!N52+VIII!N52+IX!N52+XIV!N52+X!N52+XI!N52+XII!N52+RM!N52+SI!N52</f>
        <v>0</v>
      </c>
      <c r="O52" s="44"/>
      <c r="P52" s="74"/>
    </row>
    <row r="53" spans="1:16" ht="15" customHeight="1" x14ac:dyDescent="0.2">
      <c r="A53" s="111"/>
      <c r="B53" s="114"/>
      <c r="C53" s="84" t="s">
        <v>55</v>
      </c>
      <c r="D53" s="44">
        <f>+XV!D53+I!D53+II!D53+III!D53+IV!D53+V!D53+VI!D53+VII!D53+XVI!D53+VIII!D53+IX!D53+XIV!D53+X!D53+XI!D53+XII!D53+RM!D53+SI!D53</f>
        <v>816</v>
      </c>
      <c r="E53" s="53"/>
      <c r="F53" s="44"/>
      <c r="G53" s="66"/>
      <c r="H53" s="43">
        <f>+XV!H53+I!H53+II!H53+III!H53+IV!H53+V!H53+VI!H53+VII!H53+XVI!H53+VIII!H53+IX!H53+XIV!H53+X!H53+XI!H53+XII!H53+RM!H53+SI!H53</f>
        <v>295</v>
      </c>
      <c r="I53" s="44"/>
      <c r="J53" s="74"/>
      <c r="K53" s="44">
        <f>+XV!K53+I!K53+II!K53+III!K53+IV!K53+V!K53+VI!K53+VII!K53+XVI!K53+VIII!K53+IX!K53+XIV!K53+X!K53+XI!K53+XII!K53+RM!K53+SI!K53</f>
        <v>521</v>
      </c>
      <c r="L53" s="44"/>
      <c r="M53" s="66"/>
      <c r="N53" s="44">
        <f>+XV!N53+I!N53+II!N53+III!N53+IV!N53+V!N53+VI!N53+VII!N53+XVI!N53+VIII!N53+IX!N53+XIV!N53+X!N53+XI!N53+XII!N53+RM!N53+SI!N53</f>
        <v>0</v>
      </c>
      <c r="O53" s="44"/>
      <c r="P53" s="74"/>
    </row>
    <row r="54" spans="1:16" s="3" customFormat="1" ht="15" customHeight="1" x14ac:dyDescent="0.2">
      <c r="A54" s="111"/>
      <c r="B54" s="114"/>
      <c r="C54" s="84" t="s">
        <v>56</v>
      </c>
      <c r="D54" s="35">
        <f>+XV!D54+I!D54+II!D54+III!D54+IV!D54+V!D54+VI!D54+VII!D54+XVI!D54+VIII!D54+IX!D54+XIV!D54+X!D54+XI!D54+XII!D54+RM!D54+SI!D54</f>
        <v>318</v>
      </c>
      <c r="E54" s="55"/>
      <c r="F54" s="35"/>
      <c r="G54" s="68"/>
      <c r="H54" s="43">
        <f>+XV!H54+I!H54+II!H54+III!H54+IV!H54+V!H54+VI!H54+VII!H54+XVI!H54+VIII!H54+IX!H54+XIV!H54+X!H54+XI!H54+XII!H54+RM!H54+SI!H54</f>
        <v>148</v>
      </c>
      <c r="I54" s="44"/>
      <c r="J54" s="74"/>
      <c r="K54" s="35">
        <f>+XV!K54+I!K54+II!K54+III!K54+IV!K54+V!K54+VI!K54+VII!K54+XVI!K54+VIII!K54+IX!K54+XIV!K54+X!K54+XI!K54+XII!K54+RM!K54+SI!K54</f>
        <v>170</v>
      </c>
      <c r="L54" s="35"/>
      <c r="M54" s="68"/>
      <c r="N54" s="35">
        <f>+XV!N54+I!N54+II!N54+III!N54+IV!N54+V!N54+VI!N54+VII!N54+XVI!N54+VIII!N54+IX!N54+XIV!N54+X!N54+XI!N54+XII!N54+RM!N54+SI!N54</f>
        <v>0</v>
      </c>
      <c r="O54" s="44"/>
      <c r="P54" s="74"/>
    </row>
    <row r="55" spans="1:16" s="3" customFormat="1" ht="15" customHeight="1" x14ac:dyDescent="0.2">
      <c r="A55" s="112"/>
      <c r="B55" s="115"/>
      <c r="C55" s="85" t="s">
        <v>9</v>
      </c>
      <c r="D55" s="46">
        <f>+XV!D55+I!D55+II!D55+III!D55+IV!D55+V!D55+VI!D55+VII!D55+XVI!D55+VIII!D55+IX!D55+XIV!D55+X!D55+XI!D55+XII!D55+RM!D55+SI!D55</f>
        <v>52704</v>
      </c>
      <c r="E55" s="54"/>
      <c r="F55" s="46"/>
      <c r="G55" s="67"/>
      <c r="H55" s="87">
        <f>+XV!H55+I!H55+II!H55+III!H55+IV!H55+V!H55+VI!H55+VII!H55+XVI!H55+VIII!H55+IX!H55+XIV!H55+X!H55+XI!H55+XII!H55+RM!H55+SI!H55</f>
        <v>21779</v>
      </c>
      <c r="I55" s="46"/>
      <c r="J55" s="75"/>
      <c r="K55" s="46">
        <f>+XV!K55+I!K55+II!K55+III!K55+IV!K55+V!K55+VI!K55+VII!K55+XVI!K55+VIII!K55+IX!K55+XIV!K55+X!K55+XI!K55+XII!K55+RM!K55+SI!K55</f>
        <v>30925</v>
      </c>
      <c r="L55" s="46"/>
      <c r="M55" s="67"/>
      <c r="N55" s="46">
        <f>+XV!N55+I!N55+II!N55+III!N55+IV!N55+V!N55+VI!N55+VII!N55+XVI!N55+VIII!N55+IX!N55+XIV!N55+X!N55+XI!N55+XII!N55+RM!N55+SI!N55</f>
        <v>0</v>
      </c>
      <c r="O55" s="46"/>
      <c r="P55" s="75"/>
    </row>
    <row r="56" spans="1:16" ht="15" customHeight="1" x14ac:dyDescent="0.2">
      <c r="A56" s="110">
        <v>5</v>
      </c>
      <c r="B56" s="113" t="s">
        <v>60</v>
      </c>
      <c r="C56" s="84" t="s">
        <v>46</v>
      </c>
      <c r="D56" s="44">
        <f>+XV!D56+I!D56+II!D56+III!D56+IV!D56+V!D56+VI!D56+VII!D56+XVI!D56+VIII!D56+IX!D56+XIV!D56+X!D56+XI!D56+XII!D56+RM!D56+SI!D56</f>
        <v>1645</v>
      </c>
      <c r="E56" s="53"/>
      <c r="F56" s="44"/>
      <c r="G56" s="66"/>
      <c r="H56" s="43">
        <f>+XV!H56+I!H56+II!H56+III!H56+IV!H56+V!H56+VI!H56+VII!H56+XVI!H56+VIII!H56+IX!H56+XIV!H56+X!H56+XI!H56+XII!H56+RM!H56+SI!H56</f>
        <v>794</v>
      </c>
      <c r="I56" s="44"/>
      <c r="J56" s="74"/>
      <c r="K56" s="44">
        <f>+XV!K56+I!K56+II!K56+III!K56+IV!K56+V!K56+VI!K56+VII!K56+XVI!K56+VIII!K56+IX!K56+XIV!K56+X!K56+XI!K56+XII!K56+RM!K56+SI!K56</f>
        <v>851</v>
      </c>
      <c r="L56" s="44"/>
      <c r="M56" s="66"/>
      <c r="N56" s="44">
        <f>+XV!N56+I!N56+II!N56+III!N56+IV!N56+V!N56+VI!N56+VII!N56+XVI!N56+VIII!N56+IX!N56+XIV!N56+X!N56+XI!N56+XII!N56+RM!N56+SI!N56</f>
        <v>0</v>
      </c>
      <c r="O56" s="44"/>
      <c r="P56" s="74"/>
    </row>
    <row r="57" spans="1:16" ht="15" customHeight="1" x14ac:dyDescent="0.2">
      <c r="A57" s="111"/>
      <c r="B57" s="114"/>
      <c r="C57" s="84" t="s">
        <v>47</v>
      </c>
      <c r="D57" s="44">
        <f>+XV!D57+I!D57+II!D57+III!D57+IV!D57+V!D57+VI!D57+VII!D57+XVI!D57+VIII!D57+IX!D57+XIV!D57+X!D57+XI!D57+XII!D57+RM!D57+SI!D57</f>
        <v>11884</v>
      </c>
      <c r="E57" s="53"/>
      <c r="F57" s="44"/>
      <c r="G57" s="66"/>
      <c r="H57" s="43">
        <f>+XV!H57+I!H57+II!H57+III!H57+IV!H57+V!H57+VI!H57+VII!H57+XVI!H57+VIII!H57+IX!H57+XIV!H57+X!H57+XI!H57+XII!H57+RM!H57+SI!H57</f>
        <v>4712</v>
      </c>
      <c r="I57" s="44"/>
      <c r="J57" s="74"/>
      <c r="K57" s="44">
        <f>+XV!K57+I!K57+II!K57+III!K57+IV!K57+V!K57+VI!K57+VII!K57+XVI!K57+VIII!K57+IX!K57+XIV!K57+X!K57+XI!K57+XII!K57+RM!K57+SI!K57</f>
        <v>7172</v>
      </c>
      <c r="L57" s="44"/>
      <c r="M57" s="66"/>
      <c r="N57" s="44">
        <f>+XV!N57+I!N57+II!N57+III!N57+IV!N57+V!N57+VI!N57+VII!N57+XVI!N57+VIII!N57+IX!N57+XIV!N57+X!N57+XI!N57+XII!N57+RM!N57+SI!N57</f>
        <v>0</v>
      </c>
      <c r="O57" s="44"/>
      <c r="P57" s="74"/>
    </row>
    <row r="58" spans="1:16" ht="15" customHeight="1" x14ac:dyDescent="0.2">
      <c r="A58" s="111"/>
      <c r="B58" s="114"/>
      <c r="C58" s="84" t="s">
        <v>48</v>
      </c>
      <c r="D58" s="44">
        <f>+XV!D58+I!D58+II!D58+III!D58+IV!D58+V!D58+VI!D58+VII!D58+XVI!D58+VIII!D58+IX!D58+XIV!D58+X!D58+XI!D58+XII!D58+RM!D58+SI!D58</f>
        <v>101772</v>
      </c>
      <c r="E58" s="53"/>
      <c r="F58" s="44"/>
      <c r="G58" s="66"/>
      <c r="H58" s="43">
        <f>+XV!H58+I!H58+II!H58+III!H58+IV!H58+V!H58+VI!H58+VII!H58+XVI!H58+VIII!H58+IX!H58+XIV!H58+X!H58+XI!H58+XII!H58+RM!H58+SI!H58</f>
        <v>44473</v>
      </c>
      <c r="I58" s="44"/>
      <c r="J58" s="74"/>
      <c r="K58" s="44">
        <f>+XV!K58+I!K58+II!K58+III!K58+IV!K58+V!K58+VI!K58+VII!K58+XVI!K58+VIII!K58+IX!K58+XIV!K58+X!K58+XI!K58+XII!K58+RM!K58+SI!K58</f>
        <v>57299</v>
      </c>
      <c r="L58" s="44"/>
      <c r="M58" s="66"/>
      <c r="N58" s="44">
        <f>+XV!N58+I!N58+II!N58+III!N58+IV!N58+V!N58+VI!N58+VII!N58+XVI!N58+VIII!N58+IX!N58+XIV!N58+X!N58+XI!N58+XII!N58+RM!N58+SI!N58</f>
        <v>0</v>
      </c>
      <c r="O58" s="44"/>
      <c r="P58" s="74"/>
    </row>
    <row r="59" spans="1:16" ht="15" customHeight="1" x14ac:dyDescent="0.2">
      <c r="A59" s="111"/>
      <c r="B59" s="114"/>
      <c r="C59" s="84" t="s">
        <v>49</v>
      </c>
      <c r="D59" s="44">
        <f>+XV!D59+I!D59+II!D59+III!D59+IV!D59+V!D59+VI!D59+VII!D59+XVI!D59+VIII!D59+IX!D59+XIV!D59+X!D59+XI!D59+XII!D59+RM!D59+SI!D59</f>
        <v>229279</v>
      </c>
      <c r="E59" s="53"/>
      <c r="F59" s="44"/>
      <c r="G59" s="66"/>
      <c r="H59" s="43">
        <f>+XV!H59+I!H59+II!H59+III!H59+IV!H59+V!H59+VI!H59+VII!H59+XVI!H59+VIII!H59+IX!H59+XIV!H59+X!H59+XI!H59+XII!H59+RM!H59+SI!H59</f>
        <v>97266</v>
      </c>
      <c r="I59" s="44"/>
      <c r="J59" s="74"/>
      <c r="K59" s="44">
        <f>+XV!K59+I!K59+II!K59+III!K59+IV!K59+V!K59+VI!K59+VII!K59+XVI!K59+VIII!K59+IX!K59+XIV!K59+X!K59+XI!K59+XII!K59+RM!K59+SI!K59</f>
        <v>132013</v>
      </c>
      <c r="L59" s="44"/>
      <c r="M59" s="66"/>
      <c r="N59" s="44">
        <f>+XV!N59+I!N59+II!N59+III!N59+IV!N59+V!N59+VI!N59+VII!N59+XVI!N59+VIII!N59+IX!N59+XIV!N59+X!N59+XI!N59+XII!N59+RM!N59+SI!N59</f>
        <v>0</v>
      </c>
      <c r="O59" s="44"/>
      <c r="P59" s="74"/>
    </row>
    <row r="60" spans="1:16" ht="15" customHeight="1" x14ac:dyDescent="0.2">
      <c r="A60" s="111"/>
      <c r="B60" s="114"/>
      <c r="C60" s="84" t="s">
        <v>50</v>
      </c>
      <c r="D60" s="44">
        <f>+XV!D60+I!D60+II!D60+III!D60+IV!D60+V!D60+VI!D60+VII!D60+XVI!D60+VIII!D60+IX!D60+XIV!D60+X!D60+XI!D60+XII!D60+RM!D60+SI!D60</f>
        <v>258864</v>
      </c>
      <c r="E60" s="53"/>
      <c r="F60" s="44"/>
      <c r="G60" s="66"/>
      <c r="H60" s="43">
        <f>+XV!H60+I!H60+II!H60+III!H60+IV!H60+V!H60+VI!H60+VII!H60+XVI!H60+VIII!H60+IX!H60+XIV!H60+X!H60+XI!H60+XII!H60+RM!H60+SI!H60</f>
        <v>105122</v>
      </c>
      <c r="I60" s="44"/>
      <c r="J60" s="74"/>
      <c r="K60" s="44">
        <f>+XV!K60+I!K60+II!K60+III!K60+IV!K60+V!K60+VI!K60+VII!K60+XVI!K60+VIII!K60+IX!K60+XIV!K60+X!K60+XI!K60+XII!K60+RM!K60+SI!K60</f>
        <v>153742</v>
      </c>
      <c r="L60" s="44"/>
      <c r="M60" s="66"/>
      <c r="N60" s="44">
        <f>+XV!N60+I!N60+II!N60+III!N60+IV!N60+V!N60+VI!N60+VII!N60+XVI!N60+VIII!N60+IX!N60+XIV!N60+X!N60+XI!N60+XII!N60+RM!N60+SI!N60</f>
        <v>0</v>
      </c>
      <c r="O60" s="44"/>
      <c r="P60" s="74"/>
    </row>
    <row r="61" spans="1:16" ht="15" customHeight="1" x14ac:dyDescent="0.2">
      <c r="A61" s="111"/>
      <c r="B61" s="114"/>
      <c r="C61" s="84" t="s">
        <v>51</v>
      </c>
      <c r="D61" s="44">
        <f>+XV!D61+I!D61+II!D61+III!D61+IV!D61+V!D61+VI!D61+VII!D61+XVI!D61+VIII!D61+IX!D61+XIV!D61+X!D61+XI!D61+XII!D61+RM!D61+SI!D61</f>
        <v>230002</v>
      </c>
      <c r="E61" s="53"/>
      <c r="F61" s="44"/>
      <c r="G61" s="66"/>
      <c r="H61" s="43">
        <f>+XV!H61+I!H61+II!H61+III!H61+IV!H61+V!H61+VI!H61+VII!H61+XVI!H61+VIII!H61+IX!H61+XIV!H61+X!H61+XI!H61+XII!H61+RM!H61+SI!H61</f>
        <v>91179</v>
      </c>
      <c r="I61" s="44"/>
      <c r="J61" s="74"/>
      <c r="K61" s="44">
        <f>+XV!K61+I!K61+II!K61+III!K61+IV!K61+V!K61+VI!K61+VII!K61+XVI!K61+VIII!K61+IX!K61+XIV!K61+X!K61+XI!K61+XII!K61+RM!K61+SI!K61</f>
        <v>138823</v>
      </c>
      <c r="L61" s="44"/>
      <c r="M61" s="66"/>
      <c r="N61" s="44">
        <f>+XV!N61+I!N61+II!N61+III!N61+IV!N61+V!N61+VI!N61+VII!N61+XVI!N61+VIII!N61+IX!N61+XIV!N61+X!N61+XI!N61+XII!N61+RM!N61+SI!N61</f>
        <v>0</v>
      </c>
      <c r="O61" s="44"/>
      <c r="P61" s="74"/>
    </row>
    <row r="62" spans="1:16" s="3" customFormat="1" ht="15" customHeight="1" x14ac:dyDescent="0.2">
      <c r="A62" s="111"/>
      <c r="B62" s="114"/>
      <c r="C62" s="84" t="s">
        <v>52</v>
      </c>
      <c r="D62" s="35">
        <f>+XV!D62+I!D62+II!D62+III!D62+IV!D62+V!D62+VI!D62+VII!D62+XVI!D62+VIII!D62+IX!D62+XIV!D62+X!D62+XI!D62+XII!D62+RM!D62+SI!D62</f>
        <v>192851</v>
      </c>
      <c r="E62" s="55"/>
      <c r="F62" s="35"/>
      <c r="G62" s="68"/>
      <c r="H62" s="43">
        <f>+XV!H62+I!H62+II!H62+III!H62+IV!H62+V!H62+VI!H62+VII!H62+XVI!H62+VIII!H62+IX!H62+XIV!H62+X!H62+XI!H62+XII!H62+RM!H62+SI!H62</f>
        <v>75740</v>
      </c>
      <c r="I62" s="44"/>
      <c r="J62" s="74"/>
      <c r="K62" s="35">
        <f>+XV!K62+I!K62+II!K62+III!K62+IV!K62+V!K62+VI!K62+VII!K62+XVI!K62+VIII!K62+IX!K62+XIV!K62+X!K62+XI!K62+XII!K62+RM!K62+SI!K62</f>
        <v>117111</v>
      </c>
      <c r="L62" s="35"/>
      <c r="M62" s="68"/>
      <c r="N62" s="35">
        <f>+XV!N62+I!N62+II!N62+III!N62+IV!N62+V!N62+VI!N62+VII!N62+XVI!N62+VIII!N62+IX!N62+XIV!N62+X!N62+XI!N62+XII!N62+RM!N62+SI!N62</f>
        <v>0</v>
      </c>
      <c r="O62" s="44"/>
      <c r="P62" s="74"/>
    </row>
    <row r="63" spans="1:16" ht="15" customHeight="1" x14ac:dyDescent="0.2">
      <c r="A63" s="111"/>
      <c r="B63" s="114"/>
      <c r="C63" s="84" t="s">
        <v>53</v>
      </c>
      <c r="D63" s="44">
        <f>+XV!D63+I!D63+II!D63+III!D63+IV!D63+V!D63+VI!D63+VII!D63+XVI!D63+VIII!D63+IX!D63+XIV!D63+X!D63+XI!D63+XII!D63+RM!D63+SI!D63</f>
        <v>165288</v>
      </c>
      <c r="E63" s="53"/>
      <c r="F63" s="44"/>
      <c r="G63" s="66"/>
      <c r="H63" s="43">
        <f>+XV!H63+I!H63+II!H63+III!H63+IV!H63+V!H63+VI!H63+VII!H63+XVI!H63+VIII!H63+IX!H63+XIV!H63+X!H63+XI!H63+XII!H63+RM!H63+SI!H63</f>
        <v>64989</v>
      </c>
      <c r="I63" s="44"/>
      <c r="J63" s="74"/>
      <c r="K63" s="44">
        <f>+XV!K63+I!K63+II!K63+III!K63+IV!K63+V!K63+VI!K63+VII!K63+XVI!K63+VIII!K63+IX!K63+XIV!K63+X!K63+XI!K63+XII!K63+RM!K63+SI!K63</f>
        <v>100299</v>
      </c>
      <c r="L63" s="44"/>
      <c r="M63" s="66"/>
      <c r="N63" s="44">
        <f>+XV!N63+I!N63+II!N63+III!N63+IV!N63+V!N63+VI!N63+VII!N63+XVI!N63+VIII!N63+IX!N63+XIV!N63+X!N63+XI!N63+XII!N63+RM!N63+SI!N63</f>
        <v>0</v>
      </c>
      <c r="O63" s="44"/>
      <c r="P63" s="74"/>
    </row>
    <row r="64" spans="1:16" ht="15" customHeight="1" x14ac:dyDescent="0.2">
      <c r="A64" s="111"/>
      <c r="B64" s="114"/>
      <c r="C64" s="84" t="s">
        <v>54</v>
      </c>
      <c r="D64" s="44">
        <f>+XV!D64+I!D64+II!D64+III!D64+IV!D64+V!D64+VI!D64+VII!D64+XVI!D64+VIII!D64+IX!D64+XIV!D64+X!D64+XI!D64+XII!D64+RM!D64+SI!D64</f>
        <v>132219</v>
      </c>
      <c r="E64" s="53"/>
      <c r="F64" s="44"/>
      <c r="G64" s="66"/>
      <c r="H64" s="43">
        <f>+XV!H64+I!H64+II!H64+III!H64+IV!H64+V!H64+VI!H64+VII!H64+XVI!H64+VIII!H64+IX!H64+XIV!H64+X!H64+XI!H64+XII!H64+RM!H64+SI!H64</f>
        <v>50947</v>
      </c>
      <c r="I64" s="44"/>
      <c r="J64" s="74"/>
      <c r="K64" s="44">
        <f>+XV!K64+I!K64+II!K64+III!K64+IV!K64+V!K64+VI!K64+VII!K64+XVI!K64+VIII!K64+IX!K64+XIV!K64+X!K64+XI!K64+XII!K64+RM!K64+SI!K64</f>
        <v>81272</v>
      </c>
      <c r="L64" s="44"/>
      <c r="M64" s="66"/>
      <c r="N64" s="44">
        <f>+XV!N64+I!N64+II!N64+III!N64+IV!N64+V!N64+VI!N64+VII!N64+XVI!N64+VIII!N64+IX!N64+XIV!N64+X!N64+XI!N64+XII!N64+RM!N64+SI!N64</f>
        <v>0</v>
      </c>
      <c r="O64" s="44"/>
      <c r="P64" s="74"/>
    </row>
    <row r="65" spans="1:16" ht="15" customHeight="1" x14ac:dyDescent="0.2">
      <c r="A65" s="111"/>
      <c r="B65" s="114"/>
      <c r="C65" s="84" t="s">
        <v>55</v>
      </c>
      <c r="D65" s="44">
        <f>+XV!D65+I!D65+II!D65+III!D65+IV!D65+V!D65+VI!D65+VII!D65+XVI!D65+VIII!D65+IX!D65+XIV!D65+X!D65+XI!D65+XII!D65+RM!D65+SI!D65</f>
        <v>108562</v>
      </c>
      <c r="E65" s="53"/>
      <c r="F65" s="44"/>
      <c r="G65" s="66"/>
      <c r="H65" s="43">
        <f>+XV!H65+I!H65+II!H65+III!H65+IV!H65+V!H65+VI!H65+VII!H65+XVI!H65+VIII!H65+IX!H65+XIV!H65+X!H65+XI!H65+XII!H65+RM!H65+SI!H65</f>
        <v>41301</v>
      </c>
      <c r="I65" s="44"/>
      <c r="J65" s="74"/>
      <c r="K65" s="44">
        <f>+XV!K65+I!K65+II!K65+III!K65+IV!K65+V!K65+VI!K65+VII!K65+XVI!K65+VIII!K65+IX!K65+XIV!K65+X!K65+XI!K65+XII!K65+RM!K65+SI!K65</f>
        <v>67261</v>
      </c>
      <c r="L65" s="44"/>
      <c r="M65" s="66"/>
      <c r="N65" s="44">
        <f>+XV!N65+I!N65+II!N65+III!N65+IV!N65+V!N65+VI!N65+VII!N65+XVI!N65+VIII!N65+IX!N65+XIV!N65+X!N65+XI!N65+XII!N65+RM!N65+SI!N65</f>
        <v>0</v>
      </c>
      <c r="O65" s="44"/>
      <c r="P65" s="74"/>
    </row>
    <row r="66" spans="1:16" s="3" customFormat="1" ht="15" customHeight="1" x14ac:dyDescent="0.2">
      <c r="A66" s="111"/>
      <c r="B66" s="114"/>
      <c r="C66" s="84" t="s">
        <v>56</v>
      </c>
      <c r="D66" s="35">
        <f>+XV!D66+I!D66+II!D66+III!D66+IV!D66+V!D66+VI!D66+VII!D66+XVI!D66+VIII!D66+IX!D66+XIV!D66+X!D66+XI!D66+XII!D66+RM!D66+SI!D66</f>
        <v>203506</v>
      </c>
      <c r="E66" s="55"/>
      <c r="F66" s="35"/>
      <c r="G66" s="68"/>
      <c r="H66" s="43">
        <f>+XV!H66+I!H66+II!H66+III!H66+IV!H66+V!H66+VI!H66+VII!H66+XVI!H66+VIII!H66+IX!H66+XIV!H66+X!H66+XI!H66+XII!H66+RM!H66+SI!H66</f>
        <v>86473</v>
      </c>
      <c r="I66" s="44"/>
      <c r="J66" s="74"/>
      <c r="K66" s="35">
        <f>+XV!K66+I!K66+II!K66+III!K66+IV!K66+V!K66+VI!K66+VII!K66+XVI!K66+VIII!K66+IX!K66+XIV!K66+X!K66+XI!K66+XII!K66+RM!K66+SI!K66</f>
        <v>117033</v>
      </c>
      <c r="L66" s="35"/>
      <c r="M66" s="68"/>
      <c r="N66" s="35">
        <f>+XV!N66+I!N66+II!N66+III!N66+IV!N66+V!N66+VI!N66+VII!N66+XVI!N66+VIII!N66+IX!N66+XIV!N66+X!N66+XI!N66+XII!N66+RM!N66+SI!N66</f>
        <v>0</v>
      </c>
      <c r="O66" s="44"/>
      <c r="P66" s="74"/>
    </row>
    <row r="67" spans="1:16" s="3" customFormat="1" ht="15" customHeight="1" x14ac:dyDescent="0.2">
      <c r="A67" s="112"/>
      <c r="B67" s="115"/>
      <c r="C67" s="85" t="s">
        <v>9</v>
      </c>
      <c r="D67" s="46">
        <f>+XV!D67+I!D67+II!D67+III!D67+IV!D67+V!D67+VI!D67+VII!D67+XVI!D67+VIII!D67+IX!D67+XIV!D67+X!D67+XI!D67+XII!D67+RM!D67+SI!D67</f>
        <v>1635872</v>
      </c>
      <c r="E67" s="54"/>
      <c r="F67" s="46"/>
      <c r="G67" s="67"/>
      <c r="H67" s="87">
        <f>+XV!H67+I!H67+II!H67+III!H67+IV!H67+V!H67+VI!H67+VII!H67+XVI!H67+VIII!H67+IX!H67+XIV!H67+X!H67+XI!H67+XII!H67+RM!H67+SI!H67</f>
        <v>662996</v>
      </c>
      <c r="I67" s="46"/>
      <c r="J67" s="75"/>
      <c r="K67" s="46">
        <f>+XV!K67+I!K67+II!K67+III!K67+IV!K67+V!K67+VI!K67+VII!K67+XVI!K67+VIII!K67+IX!K67+XIV!K67+X!K67+XI!K67+XII!K67+RM!K67+SI!K67</f>
        <v>972876</v>
      </c>
      <c r="L67" s="46"/>
      <c r="M67" s="67"/>
      <c r="N67" s="46">
        <f>+XV!N67+I!N67+II!N67+III!N67+IV!N67+V!N67+VI!N67+VII!N67+XVI!N67+VIII!N67+IX!N67+XIV!N67+X!N67+XI!N67+XII!N67+RM!N67+SI!N67</f>
        <v>0</v>
      </c>
      <c r="O67" s="46"/>
      <c r="P67" s="75"/>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0" priority="48" operator="notEqual">
      <formula>H8+K8+N8</formula>
    </cfRule>
  </conditionalFormatting>
  <conditionalFormatting sqref="D20:D30">
    <cfRule type="cellIs" dxfId="39" priority="47" operator="notEqual">
      <formula>H20+K20+N20</formula>
    </cfRule>
  </conditionalFormatting>
  <conditionalFormatting sqref="D32:D42">
    <cfRule type="cellIs" dxfId="38" priority="46" operator="notEqual">
      <formula>H32+K32+N32</formula>
    </cfRule>
  </conditionalFormatting>
  <conditionalFormatting sqref="D44:D54">
    <cfRule type="cellIs" dxfId="37" priority="45" operator="notEqual">
      <formula>H44+K44+N44</formula>
    </cfRule>
  </conditionalFormatting>
  <conditionalFormatting sqref="D56:D66">
    <cfRule type="cellIs" dxfId="36" priority="44" operator="notEqual">
      <formula>H56+K56+N56</formula>
    </cfRule>
  </conditionalFormatting>
  <conditionalFormatting sqref="D19">
    <cfRule type="cellIs" dxfId="35" priority="43" operator="notEqual">
      <formula>SUM(D8:D18)</formula>
    </cfRule>
  </conditionalFormatting>
  <conditionalFormatting sqref="D31">
    <cfRule type="cellIs" dxfId="34" priority="42" operator="notEqual">
      <formula>H31+K31+N31</formula>
    </cfRule>
  </conditionalFormatting>
  <conditionalFormatting sqref="D31">
    <cfRule type="cellIs" dxfId="33" priority="41" operator="notEqual">
      <formula>SUM(D20:D30)</formula>
    </cfRule>
  </conditionalFormatting>
  <conditionalFormatting sqref="D43">
    <cfRule type="cellIs" dxfId="32" priority="40" operator="notEqual">
      <formula>H43+K43+N43</formula>
    </cfRule>
  </conditionalFormatting>
  <conditionalFormatting sqref="D43">
    <cfRule type="cellIs" dxfId="31" priority="39" operator="notEqual">
      <formula>SUM(D32:D42)</formula>
    </cfRule>
  </conditionalFormatting>
  <conditionalFormatting sqref="D55">
    <cfRule type="cellIs" dxfId="30" priority="38" operator="notEqual">
      <formula>H55+K55+N55</formula>
    </cfRule>
  </conditionalFormatting>
  <conditionalFormatting sqref="D55">
    <cfRule type="cellIs" dxfId="29" priority="37" operator="notEqual">
      <formula>SUM(D44:D54)</formula>
    </cfRule>
  </conditionalFormatting>
  <conditionalFormatting sqref="D67">
    <cfRule type="cellIs" dxfId="28" priority="36" operator="notEqual">
      <formula>H67+K67+N67</formula>
    </cfRule>
  </conditionalFormatting>
  <conditionalFormatting sqref="D67">
    <cfRule type="cellIs" dxfId="27" priority="35" operator="notEqual">
      <formula>SUM(D56:D66)</formula>
    </cfRule>
  </conditionalFormatting>
  <conditionalFormatting sqref="H19">
    <cfRule type="cellIs" dxfId="26" priority="34" operator="notEqual">
      <formula>SUM(H8:H18)</formula>
    </cfRule>
  </conditionalFormatting>
  <conditionalFormatting sqref="K19">
    <cfRule type="cellIs" dxfId="25" priority="33" operator="notEqual">
      <formula>SUM(K8:K18)</formula>
    </cfRule>
  </conditionalFormatting>
  <conditionalFormatting sqref="H31">
    <cfRule type="cellIs" dxfId="24" priority="31" operator="notEqual">
      <formula>SUM(H20:H30)</formula>
    </cfRule>
  </conditionalFormatting>
  <conditionalFormatting sqref="K31">
    <cfRule type="cellIs" dxfId="23" priority="30" operator="notEqual">
      <formula>SUM(K20:K30)</formula>
    </cfRule>
  </conditionalFormatting>
  <conditionalFormatting sqref="H43">
    <cfRule type="cellIs" dxfId="22" priority="28" operator="notEqual">
      <formula>SUM(H32:H42)</formula>
    </cfRule>
  </conditionalFormatting>
  <conditionalFormatting sqref="K43">
    <cfRule type="cellIs" dxfId="21" priority="27" operator="notEqual">
      <formula>SUM(K32:K42)</formula>
    </cfRule>
  </conditionalFormatting>
  <conditionalFormatting sqref="H55">
    <cfRule type="cellIs" dxfId="20" priority="25" operator="notEqual">
      <formula>SUM(H44:H54)</formula>
    </cfRule>
  </conditionalFormatting>
  <conditionalFormatting sqref="K55">
    <cfRule type="cellIs" dxfId="19" priority="24" operator="notEqual">
      <formula>SUM(K44:K54)</formula>
    </cfRule>
  </conditionalFormatting>
  <conditionalFormatting sqref="H67">
    <cfRule type="cellIs" dxfId="18" priority="22" operator="notEqual">
      <formula>SUM(H56:H66)</formula>
    </cfRule>
  </conditionalFormatting>
  <conditionalFormatting sqref="K67">
    <cfRule type="cellIs" dxfId="17" priority="21" operator="notEqual">
      <formula>SUM(K56:K66)</formula>
    </cfRule>
  </conditionalFormatting>
  <conditionalFormatting sqref="D32:D43">
    <cfRule type="cellIs" dxfId="16" priority="19" operator="notEqual">
      <formula>D20-D8</formula>
    </cfRule>
  </conditionalFormatting>
  <conditionalFormatting sqref="N8:N19">
    <cfRule type="cellIs" dxfId="15" priority="18" operator="notEqual">
      <formula>R8+U8+X8</formula>
    </cfRule>
  </conditionalFormatting>
  <conditionalFormatting sqref="N20:N30">
    <cfRule type="cellIs" dxfId="14" priority="17" operator="notEqual">
      <formula>R20+U20+X20</formula>
    </cfRule>
  </conditionalFormatting>
  <conditionalFormatting sqref="N32:N42">
    <cfRule type="cellIs" dxfId="13" priority="16" operator="notEqual">
      <formula>R32+U32+X32</formula>
    </cfRule>
  </conditionalFormatting>
  <conditionalFormatting sqref="N44:N54">
    <cfRule type="cellIs" dxfId="12" priority="15" operator="notEqual">
      <formula>R44+U44+X44</formula>
    </cfRule>
  </conditionalFormatting>
  <conditionalFormatting sqref="N56:N66">
    <cfRule type="cellIs" dxfId="11" priority="14" operator="notEqual">
      <formula>R56+U56+X56</formula>
    </cfRule>
  </conditionalFormatting>
  <conditionalFormatting sqref="N19">
    <cfRule type="cellIs" dxfId="10" priority="13" operator="notEqual">
      <formula>SUM(N8:N18)</formula>
    </cfRule>
  </conditionalFormatting>
  <conditionalFormatting sqref="N31">
    <cfRule type="cellIs" dxfId="9" priority="12" operator="notEqual">
      <formula>R31+U31+X31</formula>
    </cfRule>
  </conditionalFormatting>
  <conditionalFormatting sqref="N31">
    <cfRule type="cellIs" dxfId="8" priority="11" operator="notEqual">
      <formula>SUM(N20:N30)</formula>
    </cfRule>
  </conditionalFormatting>
  <conditionalFormatting sqref="N43">
    <cfRule type="cellIs" dxfId="7" priority="10" operator="notEqual">
      <formula>R43+U43+X43</formula>
    </cfRule>
  </conditionalFormatting>
  <conditionalFormatting sqref="N43">
    <cfRule type="cellIs" dxfId="6" priority="9" operator="notEqual">
      <formula>SUM(N32:N42)</formula>
    </cfRule>
  </conditionalFormatting>
  <conditionalFormatting sqref="N55">
    <cfRule type="cellIs" dxfId="5" priority="8" operator="notEqual">
      <formula>R55+U55+X55</formula>
    </cfRule>
  </conditionalFormatting>
  <conditionalFormatting sqref="N55">
    <cfRule type="cellIs" dxfId="4" priority="7" operator="notEqual">
      <formula>SUM(N44:N54)</formula>
    </cfRule>
  </conditionalFormatting>
  <conditionalFormatting sqref="N67">
    <cfRule type="cellIs" dxfId="3" priority="6" operator="notEqual">
      <formula>R67+U67+X67</formula>
    </cfRule>
  </conditionalFormatting>
  <conditionalFormatting sqref="N67">
    <cfRule type="cellIs" dxfId="2" priority="5" operator="notEqual">
      <formula>SUM(N56:N66)</formula>
    </cfRule>
  </conditionalFormatting>
  <conditionalFormatting sqref="N32:N43">
    <cfRule type="cellIs" dxfId="1" priority="4" operator="notEqual">
      <formula>N20-N8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extLst>
    <ext xmlns:x14="http://schemas.microsoft.com/office/spreadsheetml/2009/9/main" uri="{78C0D931-6437-407d-A8EE-F0AAD7539E65}">
      <x14:conditionalFormattings>
        <x14:conditionalFormatting xmlns:xm="http://schemas.microsoft.com/office/excel/2006/main">
          <x14:cfRule type="cellIs" priority="3" operator="notEqual" id="{08C30F30-9EFE-49A3-A002-9A4B67B5A6CB}">
            <xm:f>Nacional!D8</xm:f>
            <x14:dxf>
              <fill>
                <patternFill>
                  <bgColor theme="7" tint="-0.24994659260841701"/>
                </patternFill>
              </fill>
            </x14:dxf>
          </x14:cfRule>
          <xm:sqref>D8:D67 H8:H67 K8:K67 N8:N67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34</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2023 Y AGOSTO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260</v>
      </c>
      <c r="E8" s="53">
        <v>0.158055</v>
      </c>
      <c r="F8" s="44">
        <v>71197.504283999995</v>
      </c>
      <c r="G8" s="66">
        <v>0.16923099999999999</v>
      </c>
      <c r="H8" s="43">
        <v>115</v>
      </c>
      <c r="I8" s="44">
        <v>70500.080241999996</v>
      </c>
      <c r="J8" s="74">
        <v>0.2</v>
      </c>
      <c r="K8" s="44">
        <v>145</v>
      </c>
      <c r="L8" s="44">
        <v>71750.633696000004</v>
      </c>
      <c r="M8" s="66">
        <v>0.14482800000000001</v>
      </c>
      <c r="N8" s="43">
        <v>0</v>
      </c>
      <c r="O8" s="44">
        <v>0</v>
      </c>
      <c r="P8" s="74">
        <v>0</v>
      </c>
    </row>
    <row r="9" spans="1:16" ht="15" customHeight="1" x14ac:dyDescent="0.2">
      <c r="A9" s="111"/>
      <c r="B9" s="114"/>
      <c r="C9" s="84" t="s">
        <v>47</v>
      </c>
      <c r="D9" s="44">
        <v>3360</v>
      </c>
      <c r="E9" s="53">
        <v>0.28273300000000001</v>
      </c>
      <c r="F9" s="44">
        <v>93067.831972</v>
      </c>
      <c r="G9" s="66">
        <v>0.135714</v>
      </c>
      <c r="H9" s="43">
        <v>1154</v>
      </c>
      <c r="I9" s="44">
        <v>106198.492312</v>
      </c>
      <c r="J9" s="74">
        <v>0.233102</v>
      </c>
      <c r="K9" s="44">
        <v>2206</v>
      </c>
      <c r="L9" s="44">
        <v>86198.937124999997</v>
      </c>
      <c r="M9" s="66">
        <v>8.4768999999999997E-2</v>
      </c>
      <c r="N9" s="43">
        <v>0</v>
      </c>
      <c r="O9" s="44">
        <v>0</v>
      </c>
      <c r="P9" s="74">
        <v>0</v>
      </c>
    </row>
    <row r="10" spans="1:16" ht="15" customHeight="1" x14ac:dyDescent="0.2">
      <c r="A10" s="111"/>
      <c r="B10" s="114"/>
      <c r="C10" s="84" t="s">
        <v>48</v>
      </c>
      <c r="D10" s="44">
        <v>17769</v>
      </c>
      <c r="E10" s="53">
        <v>0.174596</v>
      </c>
      <c r="F10" s="44">
        <v>100615.469624</v>
      </c>
      <c r="G10" s="66">
        <v>0.16343099999999999</v>
      </c>
      <c r="H10" s="43">
        <v>7201</v>
      </c>
      <c r="I10" s="44">
        <v>112402.44074000001</v>
      </c>
      <c r="J10" s="74">
        <v>0.24218899999999999</v>
      </c>
      <c r="K10" s="44">
        <v>10568</v>
      </c>
      <c r="L10" s="44">
        <v>92583.866767</v>
      </c>
      <c r="M10" s="66">
        <v>0.109765</v>
      </c>
      <c r="N10" s="43">
        <v>0</v>
      </c>
      <c r="O10" s="44">
        <v>0</v>
      </c>
      <c r="P10" s="74">
        <v>0</v>
      </c>
    </row>
    <row r="11" spans="1:16" ht="15" customHeight="1" x14ac:dyDescent="0.2">
      <c r="A11" s="111"/>
      <c r="B11" s="114"/>
      <c r="C11" s="84" t="s">
        <v>49</v>
      </c>
      <c r="D11" s="44">
        <v>30420</v>
      </c>
      <c r="E11" s="53">
        <v>0.13267699999999999</v>
      </c>
      <c r="F11" s="44">
        <v>116176.058857</v>
      </c>
      <c r="G11" s="66">
        <v>0.34345799999999999</v>
      </c>
      <c r="H11" s="43">
        <v>12311</v>
      </c>
      <c r="I11" s="44">
        <v>132774.284682</v>
      </c>
      <c r="J11" s="74">
        <v>0.45471499999999998</v>
      </c>
      <c r="K11" s="44">
        <v>18109</v>
      </c>
      <c r="L11" s="44">
        <v>104892.12500499999</v>
      </c>
      <c r="M11" s="66">
        <v>0.26782299999999998</v>
      </c>
      <c r="N11" s="43">
        <v>0</v>
      </c>
      <c r="O11" s="44">
        <v>0</v>
      </c>
      <c r="P11" s="74">
        <v>0</v>
      </c>
    </row>
    <row r="12" spans="1:16" ht="15" customHeight="1" x14ac:dyDescent="0.2">
      <c r="A12" s="111"/>
      <c r="B12" s="114"/>
      <c r="C12" s="84" t="s">
        <v>50</v>
      </c>
      <c r="D12" s="44">
        <v>27655</v>
      </c>
      <c r="E12" s="53">
        <v>0.106832</v>
      </c>
      <c r="F12" s="44">
        <v>138455.18945599999</v>
      </c>
      <c r="G12" s="66">
        <v>0.56731200000000004</v>
      </c>
      <c r="H12" s="43">
        <v>10641</v>
      </c>
      <c r="I12" s="44">
        <v>159787.68437100001</v>
      </c>
      <c r="J12" s="74">
        <v>0.67944700000000002</v>
      </c>
      <c r="K12" s="44">
        <v>17014</v>
      </c>
      <c r="L12" s="44">
        <v>125113.28993899999</v>
      </c>
      <c r="M12" s="66">
        <v>0.49717899999999998</v>
      </c>
      <c r="N12" s="43">
        <v>0</v>
      </c>
      <c r="O12" s="44">
        <v>0</v>
      </c>
      <c r="P12" s="74">
        <v>0</v>
      </c>
    </row>
    <row r="13" spans="1:16" ht="15" customHeight="1" x14ac:dyDescent="0.2">
      <c r="A13" s="111"/>
      <c r="B13" s="114"/>
      <c r="C13" s="84" t="s">
        <v>51</v>
      </c>
      <c r="D13" s="44">
        <v>22106</v>
      </c>
      <c r="E13" s="53">
        <v>9.6112000000000003E-2</v>
      </c>
      <c r="F13" s="44">
        <v>154480.08521200001</v>
      </c>
      <c r="G13" s="66">
        <v>0.77490300000000001</v>
      </c>
      <c r="H13" s="43">
        <v>8028</v>
      </c>
      <c r="I13" s="44">
        <v>168212.73420599999</v>
      </c>
      <c r="J13" s="74">
        <v>0.77566000000000002</v>
      </c>
      <c r="K13" s="44">
        <v>14078</v>
      </c>
      <c r="L13" s="44">
        <v>146649.022126</v>
      </c>
      <c r="M13" s="66">
        <v>0.77447100000000002</v>
      </c>
      <c r="N13" s="43">
        <v>0</v>
      </c>
      <c r="O13" s="44">
        <v>0</v>
      </c>
      <c r="P13" s="74">
        <v>0</v>
      </c>
    </row>
    <row r="14" spans="1:16" s="3" customFormat="1" ht="15" customHeight="1" x14ac:dyDescent="0.2">
      <c r="A14" s="111"/>
      <c r="B14" s="114"/>
      <c r="C14" s="84" t="s">
        <v>52</v>
      </c>
      <c r="D14" s="35">
        <v>16870</v>
      </c>
      <c r="E14" s="55">
        <v>8.7476999999999999E-2</v>
      </c>
      <c r="F14" s="35">
        <v>160413.86754100001</v>
      </c>
      <c r="G14" s="68">
        <v>0.85915799999999998</v>
      </c>
      <c r="H14" s="43">
        <v>5952</v>
      </c>
      <c r="I14" s="44">
        <v>163894.466461</v>
      </c>
      <c r="J14" s="74">
        <v>0.72395799999999999</v>
      </c>
      <c r="K14" s="35">
        <v>10918</v>
      </c>
      <c r="L14" s="35">
        <v>158516.40236599999</v>
      </c>
      <c r="M14" s="68">
        <v>0.932863</v>
      </c>
      <c r="N14" s="43">
        <v>0</v>
      </c>
      <c r="O14" s="44">
        <v>0</v>
      </c>
      <c r="P14" s="74">
        <v>0</v>
      </c>
    </row>
    <row r="15" spans="1:16" ht="15" customHeight="1" x14ac:dyDescent="0.2">
      <c r="A15" s="111"/>
      <c r="B15" s="114"/>
      <c r="C15" s="84" t="s">
        <v>53</v>
      </c>
      <c r="D15" s="44">
        <v>13086</v>
      </c>
      <c r="E15" s="53">
        <v>7.9171000000000005E-2</v>
      </c>
      <c r="F15" s="44">
        <v>161441.130772</v>
      </c>
      <c r="G15" s="66">
        <v>0.82737300000000003</v>
      </c>
      <c r="H15" s="43">
        <v>4368</v>
      </c>
      <c r="I15" s="44">
        <v>157271.092339</v>
      </c>
      <c r="J15" s="74">
        <v>0.58470699999999998</v>
      </c>
      <c r="K15" s="44">
        <v>8718</v>
      </c>
      <c r="L15" s="44">
        <v>163530.454914</v>
      </c>
      <c r="M15" s="66">
        <v>0.94895600000000002</v>
      </c>
      <c r="N15" s="43">
        <v>0</v>
      </c>
      <c r="O15" s="44">
        <v>0</v>
      </c>
      <c r="P15" s="74">
        <v>0</v>
      </c>
    </row>
    <row r="16" spans="1:16" ht="15" customHeight="1" x14ac:dyDescent="0.2">
      <c r="A16" s="111"/>
      <c r="B16" s="114"/>
      <c r="C16" s="84" t="s">
        <v>54</v>
      </c>
      <c r="D16" s="44">
        <v>10200</v>
      </c>
      <c r="E16" s="53">
        <v>7.7145000000000005E-2</v>
      </c>
      <c r="F16" s="44">
        <v>162689.497191</v>
      </c>
      <c r="G16" s="66">
        <v>0.69970600000000005</v>
      </c>
      <c r="H16" s="43">
        <v>3600</v>
      </c>
      <c r="I16" s="44">
        <v>153842.526277</v>
      </c>
      <c r="J16" s="74">
        <v>0.403889</v>
      </c>
      <c r="K16" s="44">
        <v>6600</v>
      </c>
      <c r="L16" s="44">
        <v>167515.11769000001</v>
      </c>
      <c r="M16" s="66">
        <v>0.86106099999999997</v>
      </c>
      <c r="N16" s="43">
        <v>0</v>
      </c>
      <c r="O16" s="44">
        <v>0</v>
      </c>
      <c r="P16" s="74">
        <v>0</v>
      </c>
    </row>
    <row r="17" spans="1:16" ht="15" customHeight="1" x14ac:dyDescent="0.2">
      <c r="A17" s="111"/>
      <c r="B17" s="114"/>
      <c r="C17" s="84" t="s">
        <v>55</v>
      </c>
      <c r="D17" s="44">
        <v>9221</v>
      </c>
      <c r="E17" s="53">
        <v>8.4938E-2</v>
      </c>
      <c r="F17" s="44">
        <v>164291.09785300001</v>
      </c>
      <c r="G17" s="66">
        <v>0.55829099999999998</v>
      </c>
      <c r="H17" s="43">
        <v>3698</v>
      </c>
      <c r="I17" s="44">
        <v>148745.659304</v>
      </c>
      <c r="J17" s="74">
        <v>0.21552199999999999</v>
      </c>
      <c r="K17" s="44">
        <v>5523</v>
      </c>
      <c r="L17" s="44">
        <v>174699.75831899999</v>
      </c>
      <c r="M17" s="66">
        <v>0.78779600000000005</v>
      </c>
      <c r="N17" s="43">
        <v>0</v>
      </c>
      <c r="O17" s="44">
        <v>0</v>
      </c>
      <c r="P17" s="74">
        <v>0</v>
      </c>
    </row>
    <row r="18" spans="1:16" s="3" customFormat="1" ht="15" customHeight="1" x14ac:dyDescent="0.2">
      <c r="A18" s="111"/>
      <c r="B18" s="114"/>
      <c r="C18" s="84" t="s">
        <v>56</v>
      </c>
      <c r="D18" s="35">
        <v>13058</v>
      </c>
      <c r="E18" s="55">
        <v>6.4165E-2</v>
      </c>
      <c r="F18" s="35">
        <v>191590.06705799999</v>
      </c>
      <c r="G18" s="68">
        <v>0.408026</v>
      </c>
      <c r="H18" s="43">
        <v>4972</v>
      </c>
      <c r="I18" s="44">
        <v>165129.35973600001</v>
      </c>
      <c r="J18" s="74">
        <v>9.3925999999999996E-2</v>
      </c>
      <c r="K18" s="35">
        <v>8086</v>
      </c>
      <c r="L18" s="35">
        <v>207860.48961600001</v>
      </c>
      <c r="M18" s="68">
        <v>0.601163</v>
      </c>
      <c r="N18" s="43">
        <v>0</v>
      </c>
      <c r="O18" s="44">
        <v>0</v>
      </c>
      <c r="P18" s="74">
        <v>0</v>
      </c>
    </row>
    <row r="19" spans="1:16" s="3" customFormat="1" ht="15" customHeight="1" x14ac:dyDescent="0.2">
      <c r="A19" s="112"/>
      <c r="B19" s="115"/>
      <c r="C19" s="85" t="s">
        <v>9</v>
      </c>
      <c r="D19" s="46">
        <v>164005</v>
      </c>
      <c r="E19" s="54">
        <v>0.100255</v>
      </c>
      <c r="F19" s="46">
        <v>142629.74328699999</v>
      </c>
      <c r="G19" s="67">
        <v>0.54635500000000004</v>
      </c>
      <c r="H19" s="87">
        <v>62040</v>
      </c>
      <c r="I19" s="46">
        <v>148496.85780900001</v>
      </c>
      <c r="J19" s="75">
        <v>0.49439100000000002</v>
      </c>
      <c r="K19" s="46">
        <v>101965</v>
      </c>
      <c r="L19" s="46">
        <v>139059.932225</v>
      </c>
      <c r="M19" s="67">
        <v>0.57797299999999996</v>
      </c>
      <c r="N19" s="87">
        <v>0</v>
      </c>
      <c r="O19" s="46">
        <v>0</v>
      </c>
      <c r="P19" s="75">
        <v>0</v>
      </c>
    </row>
    <row r="20" spans="1:16" ht="15" customHeight="1" x14ac:dyDescent="0.2">
      <c r="A20" s="110">
        <v>2</v>
      </c>
      <c r="B20" s="113" t="s">
        <v>57</v>
      </c>
      <c r="C20" s="84" t="s">
        <v>46</v>
      </c>
      <c r="D20" s="44">
        <v>511</v>
      </c>
      <c r="E20" s="53">
        <v>0.31063800000000003</v>
      </c>
      <c r="F20" s="44">
        <v>81157.998043</v>
      </c>
      <c r="G20" s="66">
        <v>0.129159</v>
      </c>
      <c r="H20" s="43">
        <v>237</v>
      </c>
      <c r="I20" s="44">
        <v>84212.320674999995</v>
      </c>
      <c r="J20" s="74">
        <v>0.139241</v>
      </c>
      <c r="K20" s="44">
        <v>274</v>
      </c>
      <c r="L20" s="44">
        <v>78516.120437999998</v>
      </c>
      <c r="M20" s="66">
        <v>0.120438</v>
      </c>
      <c r="N20" s="43">
        <v>0</v>
      </c>
      <c r="O20" s="44">
        <v>0</v>
      </c>
      <c r="P20" s="74">
        <v>0</v>
      </c>
    </row>
    <row r="21" spans="1:16" ht="15" customHeight="1" x14ac:dyDescent="0.2">
      <c r="A21" s="111"/>
      <c r="B21" s="114"/>
      <c r="C21" s="84" t="s">
        <v>47</v>
      </c>
      <c r="D21" s="44">
        <v>4509</v>
      </c>
      <c r="E21" s="53">
        <v>0.37941799999999998</v>
      </c>
      <c r="F21" s="44">
        <v>127388.959193</v>
      </c>
      <c r="G21" s="66">
        <v>7.5183E-2</v>
      </c>
      <c r="H21" s="43">
        <v>1981</v>
      </c>
      <c r="I21" s="44">
        <v>132151.407875</v>
      </c>
      <c r="J21" s="74">
        <v>8.6824999999999999E-2</v>
      </c>
      <c r="K21" s="44">
        <v>2528</v>
      </c>
      <c r="L21" s="44">
        <v>123656.99288000001</v>
      </c>
      <c r="M21" s="66">
        <v>6.6059999999999994E-2</v>
      </c>
      <c r="N21" s="43">
        <v>0</v>
      </c>
      <c r="O21" s="44">
        <v>0</v>
      </c>
      <c r="P21" s="74">
        <v>0</v>
      </c>
    </row>
    <row r="22" spans="1:16" ht="15" customHeight="1" x14ac:dyDescent="0.2">
      <c r="A22" s="111"/>
      <c r="B22" s="114"/>
      <c r="C22" s="84" t="s">
        <v>48</v>
      </c>
      <c r="D22" s="44">
        <v>16933</v>
      </c>
      <c r="E22" s="53">
        <v>0.166382</v>
      </c>
      <c r="F22" s="44">
        <v>139094.46973400001</v>
      </c>
      <c r="G22" s="66">
        <v>6.8032999999999996E-2</v>
      </c>
      <c r="H22" s="43">
        <v>7860</v>
      </c>
      <c r="I22" s="44">
        <v>143023.905852</v>
      </c>
      <c r="J22" s="74">
        <v>7.4936000000000003E-2</v>
      </c>
      <c r="K22" s="44">
        <v>9073</v>
      </c>
      <c r="L22" s="44">
        <v>135690.37319499999</v>
      </c>
      <c r="M22" s="66">
        <v>6.2052000000000003E-2</v>
      </c>
      <c r="N22" s="43">
        <v>0</v>
      </c>
      <c r="O22" s="44">
        <v>0</v>
      </c>
      <c r="P22" s="74">
        <v>0</v>
      </c>
    </row>
    <row r="23" spans="1:16" ht="15" customHeight="1" x14ac:dyDescent="0.2">
      <c r="A23" s="111"/>
      <c r="B23" s="114"/>
      <c r="C23" s="84" t="s">
        <v>49</v>
      </c>
      <c r="D23" s="44">
        <v>12298</v>
      </c>
      <c r="E23" s="53">
        <v>5.3637999999999998E-2</v>
      </c>
      <c r="F23" s="44">
        <v>151500.88071200001</v>
      </c>
      <c r="G23" s="66">
        <v>0.200602</v>
      </c>
      <c r="H23" s="43">
        <v>5551</v>
      </c>
      <c r="I23" s="44">
        <v>155450.89767599999</v>
      </c>
      <c r="J23" s="74">
        <v>0.21509600000000001</v>
      </c>
      <c r="K23" s="44">
        <v>6747</v>
      </c>
      <c r="L23" s="44">
        <v>148251.059434</v>
      </c>
      <c r="M23" s="66">
        <v>0.18867600000000001</v>
      </c>
      <c r="N23" s="43">
        <v>0</v>
      </c>
      <c r="O23" s="44">
        <v>0</v>
      </c>
      <c r="P23" s="74">
        <v>0</v>
      </c>
    </row>
    <row r="24" spans="1:16" ht="15" customHeight="1" x14ac:dyDescent="0.2">
      <c r="A24" s="111"/>
      <c r="B24" s="114"/>
      <c r="C24" s="84" t="s">
        <v>50</v>
      </c>
      <c r="D24" s="44">
        <v>7577</v>
      </c>
      <c r="E24" s="53">
        <v>2.9270000000000001E-2</v>
      </c>
      <c r="F24" s="44">
        <v>181602.11376499999</v>
      </c>
      <c r="G24" s="66">
        <v>0.35845300000000002</v>
      </c>
      <c r="H24" s="43">
        <v>3181</v>
      </c>
      <c r="I24" s="44">
        <v>187347.243005</v>
      </c>
      <c r="J24" s="74">
        <v>0.37315300000000001</v>
      </c>
      <c r="K24" s="44">
        <v>4396</v>
      </c>
      <c r="L24" s="44">
        <v>177444.86715199999</v>
      </c>
      <c r="M24" s="66">
        <v>0.34781600000000001</v>
      </c>
      <c r="N24" s="43">
        <v>0</v>
      </c>
      <c r="O24" s="44">
        <v>0</v>
      </c>
      <c r="P24" s="74">
        <v>0</v>
      </c>
    </row>
    <row r="25" spans="1:16" ht="15" customHeight="1" x14ac:dyDescent="0.2">
      <c r="A25" s="111"/>
      <c r="B25" s="114"/>
      <c r="C25" s="84" t="s">
        <v>51</v>
      </c>
      <c r="D25" s="44">
        <v>5310</v>
      </c>
      <c r="E25" s="53">
        <v>2.3087E-2</v>
      </c>
      <c r="F25" s="44">
        <v>196203.809228</v>
      </c>
      <c r="G25" s="66">
        <v>0.45141199999999998</v>
      </c>
      <c r="H25" s="43">
        <v>2193</v>
      </c>
      <c r="I25" s="44">
        <v>197123.579115</v>
      </c>
      <c r="J25" s="74">
        <v>0.41586899999999999</v>
      </c>
      <c r="K25" s="44">
        <v>3117</v>
      </c>
      <c r="L25" s="44">
        <v>195556.69489899999</v>
      </c>
      <c r="M25" s="66">
        <v>0.47642000000000001</v>
      </c>
      <c r="N25" s="43">
        <v>0</v>
      </c>
      <c r="O25" s="44">
        <v>0</v>
      </c>
      <c r="P25" s="74">
        <v>0</v>
      </c>
    </row>
    <row r="26" spans="1:16" s="3" customFormat="1" ht="15" customHeight="1" x14ac:dyDescent="0.2">
      <c r="A26" s="111"/>
      <c r="B26" s="114"/>
      <c r="C26" s="84" t="s">
        <v>52</v>
      </c>
      <c r="D26" s="35">
        <v>3485</v>
      </c>
      <c r="E26" s="55">
        <v>1.8071E-2</v>
      </c>
      <c r="F26" s="35">
        <v>204107.158967</v>
      </c>
      <c r="G26" s="68">
        <v>0.48866599999999999</v>
      </c>
      <c r="H26" s="43">
        <v>1494</v>
      </c>
      <c r="I26" s="44">
        <v>199675.906961</v>
      </c>
      <c r="J26" s="74">
        <v>0.38420300000000002</v>
      </c>
      <c r="K26" s="35">
        <v>1991</v>
      </c>
      <c r="L26" s="35">
        <v>207432.26720199999</v>
      </c>
      <c r="M26" s="68">
        <v>0.567052</v>
      </c>
      <c r="N26" s="43">
        <v>0</v>
      </c>
      <c r="O26" s="44">
        <v>0</v>
      </c>
      <c r="P26" s="74">
        <v>0</v>
      </c>
    </row>
    <row r="27" spans="1:16" ht="15" customHeight="1" x14ac:dyDescent="0.2">
      <c r="A27" s="111"/>
      <c r="B27" s="114"/>
      <c r="C27" s="84" t="s">
        <v>53</v>
      </c>
      <c r="D27" s="44">
        <v>2310</v>
      </c>
      <c r="E27" s="53">
        <v>1.3976000000000001E-2</v>
      </c>
      <c r="F27" s="44">
        <v>207192.063203</v>
      </c>
      <c r="G27" s="66">
        <v>0.46060600000000002</v>
      </c>
      <c r="H27" s="43">
        <v>1028</v>
      </c>
      <c r="I27" s="44">
        <v>202243.85894899999</v>
      </c>
      <c r="J27" s="74">
        <v>0.33171200000000001</v>
      </c>
      <c r="K27" s="44">
        <v>1282</v>
      </c>
      <c r="L27" s="44">
        <v>211159.89001599999</v>
      </c>
      <c r="M27" s="66">
        <v>0.56396299999999999</v>
      </c>
      <c r="N27" s="43">
        <v>0</v>
      </c>
      <c r="O27" s="44">
        <v>0</v>
      </c>
      <c r="P27" s="74">
        <v>0</v>
      </c>
    </row>
    <row r="28" spans="1:16" ht="15" customHeight="1" x14ac:dyDescent="0.2">
      <c r="A28" s="111"/>
      <c r="B28" s="114"/>
      <c r="C28" s="84" t="s">
        <v>54</v>
      </c>
      <c r="D28" s="44">
        <v>1088</v>
      </c>
      <c r="E28" s="53">
        <v>8.2290000000000002E-3</v>
      </c>
      <c r="F28" s="44">
        <v>234237.39338200001</v>
      </c>
      <c r="G28" s="66">
        <v>0.39246300000000001</v>
      </c>
      <c r="H28" s="43">
        <v>533</v>
      </c>
      <c r="I28" s="44">
        <v>215921.939962</v>
      </c>
      <c r="J28" s="74">
        <v>0.27579700000000001</v>
      </c>
      <c r="K28" s="44">
        <v>555</v>
      </c>
      <c r="L28" s="44">
        <v>251826.82882900001</v>
      </c>
      <c r="M28" s="66">
        <v>0.50450499999999998</v>
      </c>
      <c r="N28" s="43">
        <v>0</v>
      </c>
      <c r="O28" s="44">
        <v>0</v>
      </c>
      <c r="P28" s="74">
        <v>0</v>
      </c>
    </row>
    <row r="29" spans="1:16" ht="15" customHeight="1" x14ac:dyDescent="0.2">
      <c r="A29" s="111"/>
      <c r="B29" s="114"/>
      <c r="C29" s="84" t="s">
        <v>55</v>
      </c>
      <c r="D29" s="44">
        <v>607</v>
      </c>
      <c r="E29" s="53">
        <v>5.5909999999999996E-3</v>
      </c>
      <c r="F29" s="44">
        <v>228040.31466199999</v>
      </c>
      <c r="G29" s="66">
        <v>0.28171299999999999</v>
      </c>
      <c r="H29" s="43">
        <v>333</v>
      </c>
      <c r="I29" s="44">
        <v>208342.54654700001</v>
      </c>
      <c r="J29" s="74">
        <v>0.192192</v>
      </c>
      <c r="K29" s="44">
        <v>274</v>
      </c>
      <c r="L29" s="44">
        <v>251979.57299300001</v>
      </c>
      <c r="M29" s="66">
        <v>0.390511</v>
      </c>
      <c r="N29" s="43">
        <v>0</v>
      </c>
      <c r="O29" s="44">
        <v>0</v>
      </c>
      <c r="P29" s="74">
        <v>0</v>
      </c>
    </row>
    <row r="30" spans="1:16" s="3" customFormat="1" ht="15" customHeight="1" x14ac:dyDescent="0.2">
      <c r="A30" s="111"/>
      <c r="B30" s="114"/>
      <c r="C30" s="84" t="s">
        <v>56</v>
      </c>
      <c r="D30" s="35">
        <v>1117</v>
      </c>
      <c r="E30" s="55">
        <v>5.489E-3</v>
      </c>
      <c r="F30" s="35">
        <v>159968.11459300001</v>
      </c>
      <c r="G30" s="68">
        <v>7.6096999999999998E-2</v>
      </c>
      <c r="H30" s="43">
        <v>992</v>
      </c>
      <c r="I30" s="44">
        <v>144691.379032</v>
      </c>
      <c r="J30" s="74">
        <v>4.9395000000000001E-2</v>
      </c>
      <c r="K30" s="35">
        <v>125</v>
      </c>
      <c r="L30" s="35">
        <v>281204.288</v>
      </c>
      <c r="M30" s="68">
        <v>0.28799999999999998</v>
      </c>
      <c r="N30" s="43">
        <v>0</v>
      </c>
      <c r="O30" s="44">
        <v>0</v>
      </c>
      <c r="P30" s="74">
        <v>0</v>
      </c>
    </row>
    <row r="31" spans="1:16" s="3" customFormat="1" ht="15" customHeight="1" x14ac:dyDescent="0.2">
      <c r="A31" s="112"/>
      <c r="B31" s="115"/>
      <c r="C31" s="85" t="s">
        <v>9</v>
      </c>
      <c r="D31" s="46">
        <v>55745</v>
      </c>
      <c r="E31" s="54">
        <v>3.4077000000000003E-2</v>
      </c>
      <c r="F31" s="46">
        <v>161701.259987</v>
      </c>
      <c r="G31" s="67">
        <v>0.225796</v>
      </c>
      <c r="H31" s="87">
        <v>25383</v>
      </c>
      <c r="I31" s="46">
        <v>162758.16424400001</v>
      </c>
      <c r="J31" s="75">
        <v>0.20730399999999999</v>
      </c>
      <c r="K31" s="46">
        <v>30362</v>
      </c>
      <c r="L31" s="46">
        <v>160817.675219</v>
      </c>
      <c r="M31" s="67">
        <v>0.241256</v>
      </c>
      <c r="N31" s="87">
        <v>0</v>
      </c>
      <c r="O31" s="46">
        <v>0</v>
      </c>
      <c r="P31" s="75">
        <v>0</v>
      </c>
    </row>
    <row r="32" spans="1:16" ht="15" customHeight="1" x14ac:dyDescent="0.2">
      <c r="A32" s="110">
        <v>3</v>
      </c>
      <c r="B32" s="113" t="s">
        <v>58</v>
      </c>
      <c r="C32" s="84" t="s">
        <v>46</v>
      </c>
      <c r="D32" s="44">
        <v>251</v>
      </c>
      <c r="E32" s="44">
        <v>0</v>
      </c>
      <c r="F32" s="44">
        <v>9960.4937599999994</v>
      </c>
      <c r="G32" s="66">
        <v>-4.0072000000000003E-2</v>
      </c>
      <c r="H32" s="43">
        <v>122</v>
      </c>
      <c r="I32" s="44">
        <v>13712.240433000001</v>
      </c>
      <c r="J32" s="74">
        <v>-6.0759000000000001E-2</v>
      </c>
      <c r="K32" s="44">
        <v>129</v>
      </c>
      <c r="L32" s="44">
        <v>6765.486742</v>
      </c>
      <c r="M32" s="66">
        <v>-2.4389999999999998E-2</v>
      </c>
      <c r="N32" s="43">
        <v>0</v>
      </c>
      <c r="O32" s="44">
        <v>0</v>
      </c>
      <c r="P32" s="74">
        <v>0</v>
      </c>
    </row>
    <row r="33" spans="1:16" ht="15" customHeight="1" x14ac:dyDescent="0.2">
      <c r="A33" s="111"/>
      <c r="B33" s="114"/>
      <c r="C33" s="84" t="s">
        <v>47</v>
      </c>
      <c r="D33" s="44">
        <v>1149</v>
      </c>
      <c r="E33" s="44">
        <v>0</v>
      </c>
      <c r="F33" s="44">
        <v>34321.127221000002</v>
      </c>
      <c r="G33" s="66">
        <v>-6.0531000000000001E-2</v>
      </c>
      <c r="H33" s="43">
        <v>827</v>
      </c>
      <c r="I33" s="44">
        <v>25952.915562999999</v>
      </c>
      <c r="J33" s="74">
        <v>-0.14627699999999999</v>
      </c>
      <c r="K33" s="44">
        <v>322</v>
      </c>
      <c r="L33" s="44">
        <v>37458.055754000001</v>
      </c>
      <c r="M33" s="66">
        <v>-1.8709E-2</v>
      </c>
      <c r="N33" s="43">
        <v>0</v>
      </c>
      <c r="O33" s="44">
        <v>0</v>
      </c>
      <c r="P33" s="74">
        <v>0</v>
      </c>
    </row>
    <row r="34" spans="1:16" ht="15" customHeight="1" x14ac:dyDescent="0.2">
      <c r="A34" s="111"/>
      <c r="B34" s="114"/>
      <c r="C34" s="84" t="s">
        <v>48</v>
      </c>
      <c r="D34" s="44">
        <v>-836</v>
      </c>
      <c r="E34" s="44">
        <v>0</v>
      </c>
      <c r="F34" s="44">
        <v>38479.000109000001</v>
      </c>
      <c r="G34" s="66">
        <v>-9.5397999999999997E-2</v>
      </c>
      <c r="H34" s="43">
        <v>659</v>
      </c>
      <c r="I34" s="44">
        <v>30621.465112999998</v>
      </c>
      <c r="J34" s="74">
        <v>-0.16725200000000001</v>
      </c>
      <c r="K34" s="44">
        <v>-1495</v>
      </c>
      <c r="L34" s="44">
        <v>43106.506429000001</v>
      </c>
      <c r="M34" s="66">
        <v>-4.7712999999999998E-2</v>
      </c>
      <c r="N34" s="43">
        <v>0</v>
      </c>
      <c r="O34" s="44">
        <v>0</v>
      </c>
      <c r="P34" s="74">
        <v>0</v>
      </c>
    </row>
    <row r="35" spans="1:16" ht="15" customHeight="1" x14ac:dyDescent="0.2">
      <c r="A35" s="111"/>
      <c r="B35" s="114"/>
      <c r="C35" s="84" t="s">
        <v>49</v>
      </c>
      <c r="D35" s="44">
        <v>-18122</v>
      </c>
      <c r="E35" s="44">
        <v>0</v>
      </c>
      <c r="F35" s="44">
        <v>35324.821855000002</v>
      </c>
      <c r="G35" s="66">
        <v>-0.14285700000000001</v>
      </c>
      <c r="H35" s="43">
        <v>-6760</v>
      </c>
      <c r="I35" s="44">
        <v>22676.612993999999</v>
      </c>
      <c r="J35" s="74">
        <v>-0.239619</v>
      </c>
      <c r="K35" s="44">
        <v>-11362</v>
      </c>
      <c r="L35" s="44">
        <v>43358.934429000001</v>
      </c>
      <c r="M35" s="66">
        <v>-7.9145999999999994E-2</v>
      </c>
      <c r="N35" s="43">
        <v>0</v>
      </c>
      <c r="O35" s="44">
        <v>0</v>
      </c>
      <c r="P35" s="74">
        <v>0</v>
      </c>
    </row>
    <row r="36" spans="1:16" ht="15" customHeight="1" x14ac:dyDescent="0.2">
      <c r="A36" s="111"/>
      <c r="B36" s="114"/>
      <c r="C36" s="84" t="s">
        <v>50</v>
      </c>
      <c r="D36" s="44">
        <v>-20078</v>
      </c>
      <c r="E36" s="44">
        <v>0</v>
      </c>
      <c r="F36" s="44">
        <v>43146.924309000002</v>
      </c>
      <c r="G36" s="66">
        <v>-0.20885799999999999</v>
      </c>
      <c r="H36" s="43">
        <v>-7460</v>
      </c>
      <c r="I36" s="44">
        <v>27559.558634000001</v>
      </c>
      <c r="J36" s="74">
        <v>-0.30629400000000001</v>
      </c>
      <c r="K36" s="44">
        <v>-12618</v>
      </c>
      <c r="L36" s="44">
        <v>52331.577212999997</v>
      </c>
      <c r="M36" s="66">
        <v>-0.149363</v>
      </c>
      <c r="N36" s="43">
        <v>0</v>
      </c>
      <c r="O36" s="44">
        <v>0</v>
      </c>
      <c r="P36" s="74">
        <v>0</v>
      </c>
    </row>
    <row r="37" spans="1:16" ht="15" customHeight="1" x14ac:dyDescent="0.2">
      <c r="A37" s="111"/>
      <c r="B37" s="114"/>
      <c r="C37" s="84" t="s">
        <v>51</v>
      </c>
      <c r="D37" s="44">
        <v>-16796</v>
      </c>
      <c r="E37" s="44">
        <v>0</v>
      </c>
      <c r="F37" s="44">
        <v>41723.724016</v>
      </c>
      <c r="G37" s="66">
        <v>-0.32349</v>
      </c>
      <c r="H37" s="43">
        <v>-5835</v>
      </c>
      <c r="I37" s="44">
        <v>28910.844908999999</v>
      </c>
      <c r="J37" s="74">
        <v>-0.359792</v>
      </c>
      <c r="K37" s="44">
        <v>-10961</v>
      </c>
      <c r="L37" s="44">
        <v>48907.672772999998</v>
      </c>
      <c r="M37" s="66">
        <v>-0.29805100000000001</v>
      </c>
      <c r="N37" s="43">
        <v>0</v>
      </c>
      <c r="O37" s="44">
        <v>0</v>
      </c>
      <c r="P37" s="74">
        <v>0</v>
      </c>
    </row>
    <row r="38" spans="1:16" s="3" customFormat="1" ht="15" customHeight="1" x14ac:dyDescent="0.2">
      <c r="A38" s="111"/>
      <c r="B38" s="114"/>
      <c r="C38" s="84" t="s">
        <v>52</v>
      </c>
      <c r="D38" s="35">
        <v>-13385</v>
      </c>
      <c r="E38" s="35">
        <v>0</v>
      </c>
      <c r="F38" s="35">
        <v>43693.291426000003</v>
      </c>
      <c r="G38" s="68">
        <v>-0.37049300000000002</v>
      </c>
      <c r="H38" s="43">
        <v>-4458</v>
      </c>
      <c r="I38" s="44">
        <v>35781.440499999997</v>
      </c>
      <c r="J38" s="74">
        <v>-0.33975499999999997</v>
      </c>
      <c r="K38" s="35">
        <v>-8927</v>
      </c>
      <c r="L38" s="35">
        <v>48915.864836000001</v>
      </c>
      <c r="M38" s="68">
        <v>-0.365811</v>
      </c>
      <c r="N38" s="43">
        <v>0</v>
      </c>
      <c r="O38" s="44">
        <v>0</v>
      </c>
      <c r="P38" s="74">
        <v>0</v>
      </c>
    </row>
    <row r="39" spans="1:16" ht="15" customHeight="1" x14ac:dyDescent="0.2">
      <c r="A39" s="111"/>
      <c r="B39" s="114"/>
      <c r="C39" s="84" t="s">
        <v>53</v>
      </c>
      <c r="D39" s="44">
        <v>-10776</v>
      </c>
      <c r="E39" s="44">
        <v>0</v>
      </c>
      <c r="F39" s="44">
        <v>45750.932432000001</v>
      </c>
      <c r="G39" s="66">
        <v>-0.36676700000000001</v>
      </c>
      <c r="H39" s="43">
        <v>-3340</v>
      </c>
      <c r="I39" s="44">
        <v>44972.766610999999</v>
      </c>
      <c r="J39" s="74">
        <v>-0.25299500000000003</v>
      </c>
      <c r="K39" s="44">
        <v>-7436</v>
      </c>
      <c r="L39" s="44">
        <v>47629.435101000003</v>
      </c>
      <c r="M39" s="66">
        <v>-0.384994</v>
      </c>
      <c r="N39" s="43">
        <v>0</v>
      </c>
      <c r="O39" s="44">
        <v>0</v>
      </c>
      <c r="P39" s="74">
        <v>0</v>
      </c>
    </row>
    <row r="40" spans="1:16" ht="15" customHeight="1" x14ac:dyDescent="0.2">
      <c r="A40" s="111"/>
      <c r="B40" s="114"/>
      <c r="C40" s="84" t="s">
        <v>54</v>
      </c>
      <c r="D40" s="44">
        <v>-9112</v>
      </c>
      <c r="E40" s="44">
        <v>0</v>
      </c>
      <c r="F40" s="44">
        <v>71547.896191000007</v>
      </c>
      <c r="G40" s="66">
        <v>-0.30724299999999999</v>
      </c>
      <c r="H40" s="43">
        <v>-3067</v>
      </c>
      <c r="I40" s="44">
        <v>62079.413686</v>
      </c>
      <c r="J40" s="74">
        <v>-0.12809200000000001</v>
      </c>
      <c r="K40" s="44">
        <v>-6045</v>
      </c>
      <c r="L40" s="44">
        <v>84311.711139000006</v>
      </c>
      <c r="M40" s="66">
        <v>-0.35655599999999998</v>
      </c>
      <c r="N40" s="43">
        <v>0</v>
      </c>
      <c r="O40" s="44">
        <v>0</v>
      </c>
      <c r="P40" s="74">
        <v>0</v>
      </c>
    </row>
    <row r="41" spans="1:16" ht="15" customHeight="1" x14ac:dyDescent="0.2">
      <c r="A41" s="111"/>
      <c r="B41" s="114"/>
      <c r="C41" s="84" t="s">
        <v>55</v>
      </c>
      <c r="D41" s="44">
        <v>-8614</v>
      </c>
      <c r="E41" s="44">
        <v>0</v>
      </c>
      <c r="F41" s="44">
        <v>63749.216808999998</v>
      </c>
      <c r="G41" s="66">
        <v>-0.27657799999999999</v>
      </c>
      <c r="H41" s="43">
        <v>-3365</v>
      </c>
      <c r="I41" s="44">
        <v>59596.887241999997</v>
      </c>
      <c r="J41" s="74">
        <v>-2.333E-2</v>
      </c>
      <c r="K41" s="44">
        <v>-5249</v>
      </c>
      <c r="L41" s="44">
        <v>77279.814673999994</v>
      </c>
      <c r="M41" s="66">
        <v>-0.39728599999999997</v>
      </c>
      <c r="N41" s="43">
        <v>0</v>
      </c>
      <c r="O41" s="44">
        <v>0</v>
      </c>
      <c r="P41" s="74">
        <v>0</v>
      </c>
    </row>
    <row r="42" spans="1:16" s="3" customFormat="1" ht="15" customHeight="1" x14ac:dyDescent="0.2">
      <c r="A42" s="111"/>
      <c r="B42" s="114"/>
      <c r="C42" s="84" t="s">
        <v>56</v>
      </c>
      <c r="D42" s="35">
        <v>-11941</v>
      </c>
      <c r="E42" s="35">
        <v>0</v>
      </c>
      <c r="F42" s="35">
        <v>-31621.952464999998</v>
      </c>
      <c r="G42" s="68">
        <v>-0.33192899999999997</v>
      </c>
      <c r="H42" s="43">
        <v>-3980</v>
      </c>
      <c r="I42" s="44">
        <v>-20437.980704000001</v>
      </c>
      <c r="J42" s="74">
        <v>-4.4531000000000001E-2</v>
      </c>
      <c r="K42" s="35">
        <v>-7961</v>
      </c>
      <c r="L42" s="35">
        <v>73343.798383999994</v>
      </c>
      <c r="M42" s="68">
        <v>-0.31316300000000002</v>
      </c>
      <c r="N42" s="43">
        <v>0</v>
      </c>
      <c r="O42" s="44">
        <v>0</v>
      </c>
      <c r="P42" s="74">
        <v>0</v>
      </c>
    </row>
    <row r="43" spans="1:16" s="3" customFormat="1" ht="15" customHeight="1" x14ac:dyDescent="0.2">
      <c r="A43" s="112"/>
      <c r="B43" s="115"/>
      <c r="C43" s="85" t="s">
        <v>9</v>
      </c>
      <c r="D43" s="46">
        <v>-108260</v>
      </c>
      <c r="E43" s="46">
        <v>0</v>
      </c>
      <c r="F43" s="46">
        <v>19071.5167</v>
      </c>
      <c r="G43" s="67">
        <v>-0.32055899999999998</v>
      </c>
      <c r="H43" s="87">
        <v>-36657</v>
      </c>
      <c r="I43" s="46">
        <v>14261.306435</v>
      </c>
      <c r="J43" s="75">
        <v>-0.28708699999999998</v>
      </c>
      <c r="K43" s="46">
        <v>-71603</v>
      </c>
      <c r="L43" s="46">
        <v>21757.742994</v>
      </c>
      <c r="M43" s="67">
        <v>-0.33671699999999999</v>
      </c>
      <c r="N43" s="87">
        <v>0</v>
      </c>
      <c r="O43" s="46">
        <v>0</v>
      </c>
      <c r="P43" s="75">
        <v>0</v>
      </c>
    </row>
    <row r="44" spans="1:16" ht="15" customHeight="1" x14ac:dyDescent="0.2">
      <c r="A44" s="110">
        <v>4</v>
      </c>
      <c r="B44" s="113" t="s">
        <v>59</v>
      </c>
      <c r="C44" s="84" t="s">
        <v>46</v>
      </c>
      <c r="D44" s="44">
        <v>6</v>
      </c>
      <c r="E44" s="53">
        <v>3.6470000000000001E-3</v>
      </c>
      <c r="F44" s="44">
        <v>185871.66666700001</v>
      </c>
      <c r="G44" s="66">
        <v>0.66666700000000001</v>
      </c>
      <c r="H44" s="43">
        <v>4</v>
      </c>
      <c r="I44" s="44">
        <v>228536.25</v>
      </c>
      <c r="J44" s="74">
        <v>1</v>
      </c>
      <c r="K44" s="44">
        <v>2</v>
      </c>
      <c r="L44" s="44">
        <v>100542.5</v>
      </c>
      <c r="M44" s="66">
        <v>0</v>
      </c>
      <c r="N44" s="43">
        <v>0</v>
      </c>
      <c r="O44" s="44">
        <v>0</v>
      </c>
      <c r="P44" s="74">
        <v>0</v>
      </c>
    </row>
    <row r="45" spans="1:16" ht="15" customHeight="1" x14ac:dyDescent="0.2">
      <c r="A45" s="111"/>
      <c r="B45" s="114"/>
      <c r="C45" s="84" t="s">
        <v>47</v>
      </c>
      <c r="D45" s="44">
        <v>415</v>
      </c>
      <c r="E45" s="53">
        <v>3.4921000000000001E-2</v>
      </c>
      <c r="F45" s="44">
        <v>140017.20000000001</v>
      </c>
      <c r="G45" s="66">
        <v>0.18313299999999999</v>
      </c>
      <c r="H45" s="43">
        <v>131</v>
      </c>
      <c r="I45" s="44">
        <v>143532.442748</v>
      </c>
      <c r="J45" s="74">
        <v>0.17557300000000001</v>
      </c>
      <c r="K45" s="44">
        <v>284</v>
      </c>
      <c r="L45" s="44">
        <v>138395.73239399999</v>
      </c>
      <c r="M45" s="66">
        <v>0.18662000000000001</v>
      </c>
      <c r="N45" s="43">
        <v>0</v>
      </c>
      <c r="O45" s="44">
        <v>0</v>
      </c>
      <c r="P45" s="74">
        <v>0</v>
      </c>
    </row>
    <row r="46" spans="1:16" ht="15" customHeight="1" x14ac:dyDescent="0.2">
      <c r="A46" s="111"/>
      <c r="B46" s="114"/>
      <c r="C46" s="84" t="s">
        <v>48</v>
      </c>
      <c r="D46" s="44">
        <v>5171</v>
      </c>
      <c r="E46" s="53">
        <v>5.0810000000000001E-2</v>
      </c>
      <c r="F46" s="44">
        <v>154649.212531</v>
      </c>
      <c r="G46" s="66">
        <v>0.204989</v>
      </c>
      <c r="H46" s="43">
        <v>2167</v>
      </c>
      <c r="I46" s="44">
        <v>158379.335487</v>
      </c>
      <c r="J46" s="74">
        <v>0.18412600000000001</v>
      </c>
      <c r="K46" s="44">
        <v>3004</v>
      </c>
      <c r="L46" s="44">
        <v>151958.408123</v>
      </c>
      <c r="M46" s="66">
        <v>0.22004000000000001</v>
      </c>
      <c r="N46" s="43">
        <v>0</v>
      </c>
      <c r="O46" s="44">
        <v>0</v>
      </c>
      <c r="P46" s="74">
        <v>0</v>
      </c>
    </row>
    <row r="47" spans="1:16" ht="15" customHeight="1" x14ac:dyDescent="0.2">
      <c r="A47" s="111"/>
      <c r="B47" s="114"/>
      <c r="C47" s="84" t="s">
        <v>49</v>
      </c>
      <c r="D47" s="44">
        <v>13151</v>
      </c>
      <c r="E47" s="53">
        <v>5.7357999999999999E-2</v>
      </c>
      <c r="F47" s="44">
        <v>177709.60063900001</v>
      </c>
      <c r="G47" s="66">
        <v>0.42171700000000001</v>
      </c>
      <c r="H47" s="43">
        <v>5967</v>
      </c>
      <c r="I47" s="44">
        <v>179620.450645</v>
      </c>
      <c r="J47" s="74">
        <v>0.38126399999999999</v>
      </c>
      <c r="K47" s="44">
        <v>7184</v>
      </c>
      <c r="L47" s="44">
        <v>176122.45670899999</v>
      </c>
      <c r="M47" s="66">
        <v>0.45531700000000003</v>
      </c>
      <c r="N47" s="43">
        <v>0</v>
      </c>
      <c r="O47" s="44">
        <v>0</v>
      </c>
      <c r="P47" s="74">
        <v>0</v>
      </c>
    </row>
    <row r="48" spans="1:16" ht="15" customHeight="1" x14ac:dyDescent="0.2">
      <c r="A48" s="111"/>
      <c r="B48" s="114"/>
      <c r="C48" s="84" t="s">
        <v>50</v>
      </c>
      <c r="D48" s="44">
        <v>11886</v>
      </c>
      <c r="E48" s="53">
        <v>4.5915999999999998E-2</v>
      </c>
      <c r="F48" s="44">
        <v>217361.11753300001</v>
      </c>
      <c r="G48" s="66">
        <v>0.70452599999999999</v>
      </c>
      <c r="H48" s="43">
        <v>4942</v>
      </c>
      <c r="I48" s="44">
        <v>221622.01456899999</v>
      </c>
      <c r="J48" s="74">
        <v>0.66896</v>
      </c>
      <c r="K48" s="44">
        <v>6944</v>
      </c>
      <c r="L48" s="44">
        <v>214328.66460300001</v>
      </c>
      <c r="M48" s="66">
        <v>0.72983900000000002</v>
      </c>
      <c r="N48" s="43">
        <v>0</v>
      </c>
      <c r="O48" s="44">
        <v>0</v>
      </c>
      <c r="P48" s="74">
        <v>0</v>
      </c>
    </row>
    <row r="49" spans="1:16" ht="15" customHeight="1" x14ac:dyDescent="0.2">
      <c r="A49" s="111"/>
      <c r="B49" s="114"/>
      <c r="C49" s="84" t="s">
        <v>51</v>
      </c>
      <c r="D49" s="44">
        <v>9127</v>
      </c>
      <c r="E49" s="53">
        <v>3.9682000000000002E-2</v>
      </c>
      <c r="F49" s="44">
        <v>242135.05390599999</v>
      </c>
      <c r="G49" s="66">
        <v>0.92659100000000005</v>
      </c>
      <c r="H49" s="43">
        <v>3624</v>
      </c>
      <c r="I49" s="44">
        <v>242620.25</v>
      </c>
      <c r="J49" s="74">
        <v>0.84437099999999998</v>
      </c>
      <c r="K49" s="44">
        <v>5503</v>
      </c>
      <c r="L49" s="44">
        <v>241815.52807599999</v>
      </c>
      <c r="M49" s="66">
        <v>0.980738</v>
      </c>
      <c r="N49" s="43">
        <v>0</v>
      </c>
      <c r="O49" s="44">
        <v>0</v>
      </c>
      <c r="P49" s="74">
        <v>0</v>
      </c>
    </row>
    <row r="50" spans="1:16" s="3" customFormat="1" ht="15" customHeight="1" x14ac:dyDescent="0.2">
      <c r="A50" s="111"/>
      <c r="B50" s="114"/>
      <c r="C50" s="84" t="s">
        <v>52</v>
      </c>
      <c r="D50" s="35">
        <v>6042</v>
      </c>
      <c r="E50" s="55">
        <v>3.1329999999999997E-2</v>
      </c>
      <c r="F50" s="35">
        <v>257354.72194600001</v>
      </c>
      <c r="G50" s="68">
        <v>1.0011589999999999</v>
      </c>
      <c r="H50" s="43">
        <v>2308</v>
      </c>
      <c r="I50" s="44">
        <v>249065.55762599999</v>
      </c>
      <c r="J50" s="74">
        <v>0.812392</v>
      </c>
      <c r="K50" s="35">
        <v>3734</v>
      </c>
      <c r="L50" s="35">
        <v>262478.28682400001</v>
      </c>
      <c r="M50" s="68">
        <v>1.1178360000000001</v>
      </c>
      <c r="N50" s="43">
        <v>0</v>
      </c>
      <c r="O50" s="44">
        <v>0</v>
      </c>
      <c r="P50" s="74">
        <v>0</v>
      </c>
    </row>
    <row r="51" spans="1:16" ht="15" customHeight="1" x14ac:dyDescent="0.2">
      <c r="A51" s="111"/>
      <c r="B51" s="114"/>
      <c r="C51" s="84" t="s">
        <v>53</v>
      </c>
      <c r="D51" s="44">
        <v>4013</v>
      </c>
      <c r="E51" s="53">
        <v>2.4278999999999998E-2</v>
      </c>
      <c r="F51" s="44">
        <v>259083.76451499999</v>
      </c>
      <c r="G51" s="66">
        <v>0.94193899999999997</v>
      </c>
      <c r="H51" s="43">
        <v>1549</v>
      </c>
      <c r="I51" s="44">
        <v>240269.23950900001</v>
      </c>
      <c r="J51" s="74">
        <v>0.65267900000000001</v>
      </c>
      <c r="K51" s="44">
        <v>2464</v>
      </c>
      <c r="L51" s="44">
        <v>270911.56452900002</v>
      </c>
      <c r="M51" s="66">
        <v>1.1237820000000001</v>
      </c>
      <c r="N51" s="43">
        <v>0</v>
      </c>
      <c r="O51" s="44">
        <v>0</v>
      </c>
      <c r="P51" s="74">
        <v>0</v>
      </c>
    </row>
    <row r="52" spans="1:16" ht="15" customHeight="1" x14ac:dyDescent="0.2">
      <c r="A52" s="111"/>
      <c r="B52" s="114"/>
      <c r="C52" s="84" t="s">
        <v>54</v>
      </c>
      <c r="D52" s="44">
        <v>1759</v>
      </c>
      <c r="E52" s="53">
        <v>1.3304E-2</v>
      </c>
      <c r="F52" s="44">
        <v>289433.16600299999</v>
      </c>
      <c r="G52" s="66">
        <v>0.79135900000000003</v>
      </c>
      <c r="H52" s="43">
        <v>644</v>
      </c>
      <c r="I52" s="44">
        <v>269065.72826100001</v>
      </c>
      <c r="J52" s="74">
        <v>0.49068299999999998</v>
      </c>
      <c r="K52" s="44">
        <v>1115</v>
      </c>
      <c r="L52" s="44">
        <v>301196.95964100002</v>
      </c>
      <c r="M52" s="66">
        <v>0.96502200000000005</v>
      </c>
      <c r="N52" s="43">
        <v>0</v>
      </c>
      <c r="O52" s="44">
        <v>0</v>
      </c>
      <c r="P52" s="74">
        <v>0</v>
      </c>
    </row>
    <row r="53" spans="1:16" ht="15" customHeight="1" x14ac:dyDescent="0.2">
      <c r="A53" s="111"/>
      <c r="B53" s="114"/>
      <c r="C53" s="84" t="s">
        <v>55</v>
      </c>
      <c r="D53" s="44">
        <v>816</v>
      </c>
      <c r="E53" s="53">
        <v>7.5160000000000001E-3</v>
      </c>
      <c r="F53" s="44">
        <v>313965.292892</v>
      </c>
      <c r="G53" s="66">
        <v>0.65563700000000003</v>
      </c>
      <c r="H53" s="43">
        <v>295</v>
      </c>
      <c r="I53" s="44">
        <v>279103.14576300001</v>
      </c>
      <c r="J53" s="74">
        <v>0.237288</v>
      </c>
      <c r="K53" s="44">
        <v>521</v>
      </c>
      <c r="L53" s="44">
        <v>333704.89635300002</v>
      </c>
      <c r="M53" s="66">
        <v>0.89251400000000003</v>
      </c>
      <c r="N53" s="43">
        <v>0</v>
      </c>
      <c r="O53" s="44">
        <v>0</v>
      </c>
      <c r="P53" s="74">
        <v>0</v>
      </c>
    </row>
    <row r="54" spans="1:16" s="3" customFormat="1" ht="15" customHeight="1" x14ac:dyDescent="0.2">
      <c r="A54" s="111"/>
      <c r="B54" s="114"/>
      <c r="C54" s="84" t="s">
        <v>56</v>
      </c>
      <c r="D54" s="35">
        <v>318</v>
      </c>
      <c r="E54" s="55">
        <v>1.5629999999999999E-3</v>
      </c>
      <c r="F54" s="35">
        <v>398418.38364800002</v>
      </c>
      <c r="G54" s="68">
        <v>0.43396200000000001</v>
      </c>
      <c r="H54" s="43">
        <v>148</v>
      </c>
      <c r="I54" s="44">
        <v>345345.41216200002</v>
      </c>
      <c r="J54" s="74">
        <v>0.15540499999999999</v>
      </c>
      <c r="K54" s="35">
        <v>170</v>
      </c>
      <c r="L54" s="35">
        <v>444623.08823499997</v>
      </c>
      <c r="M54" s="68">
        <v>0.67647100000000004</v>
      </c>
      <c r="N54" s="43">
        <v>0</v>
      </c>
      <c r="O54" s="44">
        <v>0</v>
      </c>
      <c r="P54" s="74">
        <v>0</v>
      </c>
    </row>
    <row r="55" spans="1:16" s="3" customFormat="1" ht="15" customHeight="1" x14ac:dyDescent="0.2">
      <c r="A55" s="112"/>
      <c r="B55" s="115"/>
      <c r="C55" s="85" t="s">
        <v>9</v>
      </c>
      <c r="D55" s="46">
        <v>52704</v>
      </c>
      <c r="E55" s="54">
        <v>3.2217999999999997E-2</v>
      </c>
      <c r="F55" s="46">
        <v>217747.02726500001</v>
      </c>
      <c r="G55" s="67">
        <v>0.67188400000000004</v>
      </c>
      <c r="H55" s="87">
        <v>21779</v>
      </c>
      <c r="I55" s="46">
        <v>214104.282244</v>
      </c>
      <c r="J55" s="75">
        <v>0.56761099999999998</v>
      </c>
      <c r="K55" s="46">
        <v>30925</v>
      </c>
      <c r="L55" s="46">
        <v>220312.43854500001</v>
      </c>
      <c r="M55" s="67">
        <v>0.74531899999999995</v>
      </c>
      <c r="N55" s="87">
        <v>0</v>
      </c>
      <c r="O55" s="46">
        <v>0</v>
      </c>
      <c r="P55" s="75">
        <v>0</v>
      </c>
    </row>
    <row r="56" spans="1:16" ht="15" customHeight="1" x14ac:dyDescent="0.2">
      <c r="A56" s="110">
        <v>5</v>
      </c>
      <c r="B56" s="113" t="s">
        <v>60</v>
      </c>
      <c r="C56" s="84" t="s">
        <v>46</v>
      </c>
      <c r="D56" s="44">
        <v>1645</v>
      </c>
      <c r="E56" s="53">
        <v>1</v>
      </c>
      <c r="F56" s="44">
        <v>57520.781154999997</v>
      </c>
      <c r="G56" s="66">
        <v>8.5713999999999999E-2</v>
      </c>
      <c r="H56" s="43">
        <v>794</v>
      </c>
      <c r="I56" s="44">
        <v>61098.076825999997</v>
      </c>
      <c r="J56" s="74">
        <v>9.5717999999999998E-2</v>
      </c>
      <c r="K56" s="44">
        <v>851</v>
      </c>
      <c r="L56" s="44">
        <v>54183.092832000002</v>
      </c>
      <c r="M56" s="66">
        <v>7.6381000000000004E-2</v>
      </c>
      <c r="N56" s="43">
        <v>0</v>
      </c>
      <c r="O56" s="44">
        <v>0</v>
      </c>
      <c r="P56" s="74">
        <v>0</v>
      </c>
    </row>
    <row r="57" spans="1:16" ht="15" customHeight="1" x14ac:dyDescent="0.2">
      <c r="A57" s="111"/>
      <c r="B57" s="114"/>
      <c r="C57" s="84" t="s">
        <v>47</v>
      </c>
      <c r="D57" s="44">
        <v>11884</v>
      </c>
      <c r="E57" s="53">
        <v>1</v>
      </c>
      <c r="F57" s="44">
        <v>118639.38497100001</v>
      </c>
      <c r="G57" s="66">
        <v>0.104426</v>
      </c>
      <c r="H57" s="43">
        <v>4712</v>
      </c>
      <c r="I57" s="44">
        <v>126218.09274199999</v>
      </c>
      <c r="J57" s="74">
        <v>0.132216</v>
      </c>
      <c r="K57" s="44">
        <v>7172</v>
      </c>
      <c r="L57" s="44">
        <v>113660.178193</v>
      </c>
      <c r="M57" s="66">
        <v>8.6167999999999995E-2</v>
      </c>
      <c r="N57" s="43">
        <v>0</v>
      </c>
      <c r="O57" s="44">
        <v>0</v>
      </c>
      <c r="P57" s="74">
        <v>0</v>
      </c>
    </row>
    <row r="58" spans="1:16" ht="15" customHeight="1" x14ac:dyDescent="0.2">
      <c r="A58" s="111"/>
      <c r="B58" s="114"/>
      <c r="C58" s="84" t="s">
        <v>48</v>
      </c>
      <c r="D58" s="44">
        <v>101772</v>
      </c>
      <c r="E58" s="53">
        <v>1</v>
      </c>
      <c r="F58" s="44">
        <v>131460.44562400001</v>
      </c>
      <c r="G58" s="66">
        <v>0.10793700000000001</v>
      </c>
      <c r="H58" s="43">
        <v>44473</v>
      </c>
      <c r="I58" s="44">
        <v>139257.780069</v>
      </c>
      <c r="J58" s="74">
        <v>0.13136100000000001</v>
      </c>
      <c r="K58" s="44">
        <v>57299</v>
      </c>
      <c r="L58" s="44">
        <v>125408.49262600001</v>
      </c>
      <c r="M58" s="66">
        <v>8.9757000000000003E-2</v>
      </c>
      <c r="N58" s="43">
        <v>0</v>
      </c>
      <c r="O58" s="44">
        <v>0</v>
      </c>
      <c r="P58" s="74">
        <v>0</v>
      </c>
    </row>
    <row r="59" spans="1:16" ht="15" customHeight="1" x14ac:dyDescent="0.2">
      <c r="A59" s="111"/>
      <c r="B59" s="114"/>
      <c r="C59" s="84" t="s">
        <v>49</v>
      </c>
      <c r="D59" s="44">
        <v>229279</v>
      </c>
      <c r="E59" s="53">
        <v>1</v>
      </c>
      <c r="F59" s="44">
        <v>148237.60129799999</v>
      </c>
      <c r="G59" s="66">
        <v>0.27470499999999998</v>
      </c>
      <c r="H59" s="43">
        <v>97266</v>
      </c>
      <c r="I59" s="44">
        <v>161825.543294</v>
      </c>
      <c r="J59" s="74">
        <v>0.34127000000000002</v>
      </c>
      <c r="K59" s="44">
        <v>132013</v>
      </c>
      <c r="L59" s="44">
        <v>138226.126927</v>
      </c>
      <c r="M59" s="66">
        <v>0.22566</v>
      </c>
      <c r="N59" s="43">
        <v>0</v>
      </c>
      <c r="O59" s="44">
        <v>0</v>
      </c>
      <c r="P59" s="74">
        <v>0</v>
      </c>
    </row>
    <row r="60" spans="1:16" ht="15" customHeight="1" x14ac:dyDescent="0.2">
      <c r="A60" s="111"/>
      <c r="B60" s="114"/>
      <c r="C60" s="84" t="s">
        <v>50</v>
      </c>
      <c r="D60" s="44">
        <v>258864</v>
      </c>
      <c r="E60" s="53">
        <v>1</v>
      </c>
      <c r="F60" s="44">
        <v>178280.84232299999</v>
      </c>
      <c r="G60" s="66">
        <v>0.53927199999999997</v>
      </c>
      <c r="H60" s="43">
        <v>105122</v>
      </c>
      <c r="I60" s="44">
        <v>198104.371644</v>
      </c>
      <c r="J60" s="74">
        <v>0.60311800000000004</v>
      </c>
      <c r="K60" s="44">
        <v>153742</v>
      </c>
      <c r="L60" s="44">
        <v>164726.387136</v>
      </c>
      <c r="M60" s="66">
        <v>0.495616</v>
      </c>
      <c r="N60" s="43">
        <v>0</v>
      </c>
      <c r="O60" s="44">
        <v>0</v>
      </c>
      <c r="P60" s="74">
        <v>0</v>
      </c>
    </row>
    <row r="61" spans="1:16" ht="15" customHeight="1" x14ac:dyDescent="0.2">
      <c r="A61" s="111"/>
      <c r="B61" s="114"/>
      <c r="C61" s="84" t="s">
        <v>51</v>
      </c>
      <c r="D61" s="44">
        <v>230002</v>
      </c>
      <c r="E61" s="53">
        <v>1</v>
      </c>
      <c r="F61" s="44">
        <v>205861.61608599999</v>
      </c>
      <c r="G61" s="66">
        <v>0.81629700000000005</v>
      </c>
      <c r="H61" s="43">
        <v>91179</v>
      </c>
      <c r="I61" s="44">
        <v>219940.92974299999</v>
      </c>
      <c r="J61" s="74">
        <v>0.73872300000000002</v>
      </c>
      <c r="K61" s="44">
        <v>138823</v>
      </c>
      <c r="L61" s="44">
        <v>196614.31744000001</v>
      </c>
      <c r="M61" s="66">
        <v>0.86724800000000002</v>
      </c>
      <c r="N61" s="43">
        <v>0</v>
      </c>
      <c r="O61" s="44">
        <v>0</v>
      </c>
      <c r="P61" s="74">
        <v>0</v>
      </c>
    </row>
    <row r="62" spans="1:16" s="3" customFormat="1" ht="15" customHeight="1" x14ac:dyDescent="0.2">
      <c r="A62" s="111"/>
      <c r="B62" s="114"/>
      <c r="C62" s="84" t="s">
        <v>52</v>
      </c>
      <c r="D62" s="35">
        <v>192851</v>
      </c>
      <c r="E62" s="55">
        <v>1</v>
      </c>
      <c r="F62" s="35">
        <v>222176.918725</v>
      </c>
      <c r="G62" s="68">
        <v>0.98999199999999998</v>
      </c>
      <c r="H62" s="43">
        <v>75740</v>
      </c>
      <c r="I62" s="44">
        <v>224898.59304199999</v>
      </c>
      <c r="J62" s="74">
        <v>0.75973100000000005</v>
      </c>
      <c r="K62" s="35">
        <v>117111</v>
      </c>
      <c r="L62" s="35">
        <v>220416.711633</v>
      </c>
      <c r="M62" s="68">
        <v>1.138911</v>
      </c>
      <c r="N62" s="43">
        <v>0</v>
      </c>
      <c r="O62" s="44">
        <v>0</v>
      </c>
      <c r="P62" s="74">
        <v>0</v>
      </c>
    </row>
    <row r="63" spans="1:16" ht="15" customHeight="1" x14ac:dyDescent="0.2">
      <c r="A63" s="111"/>
      <c r="B63" s="114"/>
      <c r="C63" s="84" t="s">
        <v>53</v>
      </c>
      <c r="D63" s="44">
        <v>165288</v>
      </c>
      <c r="E63" s="53">
        <v>1</v>
      </c>
      <c r="F63" s="44">
        <v>228433.324349</v>
      </c>
      <c r="G63" s="66">
        <v>1.02034</v>
      </c>
      <c r="H63" s="43">
        <v>64989</v>
      </c>
      <c r="I63" s="44">
        <v>221525.48288200001</v>
      </c>
      <c r="J63" s="74">
        <v>0.69239399999999995</v>
      </c>
      <c r="K63" s="44">
        <v>100299</v>
      </c>
      <c r="L63" s="44">
        <v>232909.278338</v>
      </c>
      <c r="M63" s="66">
        <v>1.232834</v>
      </c>
      <c r="N63" s="43">
        <v>0</v>
      </c>
      <c r="O63" s="44">
        <v>0</v>
      </c>
      <c r="P63" s="74">
        <v>0</v>
      </c>
    </row>
    <row r="64" spans="1:16" ht="15" customHeight="1" x14ac:dyDescent="0.2">
      <c r="A64" s="111"/>
      <c r="B64" s="114"/>
      <c r="C64" s="84" t="s">
        <v>54</v>
      </c>
      <c r="D64" s="44">
        <v>132219</v>
      </c>
      <c r="E64" s="53">
        <v>1</v>
      </c>
      <c r="F64" s="44">
        <v>227815.12056499999</v>
      </c>
      <c r="G64" s="66">
        <v>0.89014400000000005</v>
      </c>
      <c r="H64" s="43">
        <v>50947</v>
      </c>
      <c r="I64" s="44">
        <v>210760.26237099999</v>
      </c>
      <c r="J64" s="74">
        <v>0.49586799999999998</v>
      </c>
      <c r="K64" s="44">
        <v>81272</v>
      </c>
      <c r="L64" s="44">
        <v>238506.30400400001</v>
      </c>
      <c r="M64" s="66">
        <v>1.1373040000000001</v>
      </c>
      <c r="N64" s="43">
        <v>0</v>
      </c>
      <c r="O64" s="44">
        <v>0</v>
      </c>
      <c r="P64" s="74">
        <v>0</v>
      </c>
    </row>
    <row r="65" spans="1:16" ht="15" customHeight="1" x14ac:dyDescent="0.2">
      <c r="A65" s="111"/>
      <c r="B65" s="114"/>
      <c r="C65" s="84" t="s">
        <v>55</v>
      </c>
      <c r="D65" s="44">
        <v>108562</v>
      </c>
      <c r="E65" s="53">
        <v>1</v>
      </c>
      <c r="F65" s="44">
        <v>229871.96570599999</v>
      </c>
      <c r="G65" s="66">
        <v>0.69573099999999999</v>
      </c>
      <c r="H65" s="43">
        <v>41301</v>
      </c>
      <c r="I65" s="44">
        <v>205985.83181999999</v>
      </c>
      <c r="J65" s="74">
        <v>0.29749900000000001</v>
      </c>
      <c r="K65" s="44">
        <v>67261</v>
      </c>
      <c r="L65" s="44">
        <v>244539.02708900001</v>
      </c>
      <c r="M65" s="66">
        <v>0.94026299999999996</v>
      </c>
      <c r="N65" s="43">
        <v>0</v>
      </c>
      <c r="O65" s="44">
        <v>0</v>
      </c>
      <c r="P65" s="74">
        <v>0</v>
      </c>
    </row>
    <row r="66" spans="1:16" s="3" customFormat="1" ht="15" customHeight="1" x14ac:dyDescent="0.2">
      <c r="A66" s="111"/>
      <c r="B66" s="114"/>
      <c r="C66" s="84" t="s">
        <v>56</v>
      </c>
      <c r="D66" s="35">
        <v>203506</v>
      </c>
      <c r="E66" s="55">
        <v>1</v>
      </c>
      <c r="F66" s="35">
        <v>242560.91665599999</v>
      </c>
      <c r="G66" s="68">
        <v>0.40235700000000002</v>
      </c>
      <c r="H66" s="43">
        <v>86473</v>
      </c>
      <c r="I66" s="44">
        <v>203265.77514400001</v>
      </c>
      <c r="J66" s="74">
        <v>9.3104000000000006E-2</v>
      </c>
      <c r="K66" s="35">
        <v>117033</v>
      </c>
      <c r="L66" s="35">
        <v>271595.19563700003</v>
      </c>
      <c r="M66" s="68">
        <v>0.63085599999999997</v>
      </c>
      <c r="N66" s="43">
        <v>0</v>
      </c>
      <c r="O66" s="44">
        <v>0</v>
      </c>
      <c r="P66" s="74">
        <v>0</v>
      </c>
    </row>
    <row r="67" spans="1:16" s="3" customFormat="1" ht="15" customHeight="1" x14ac:dyDescent="0.2">
      <c r="A67" s="112"/>
      <c r="B67" s="115"/>
      <c r="C67" s="85" t="s">
        <v>9</v>
      </c>
      <c r="D67" s="46">
        <v>1635872</v>
      </c>
      <c r="E67" s="54">
        <v>1</v>
      </c>
      <c r="F67" s="46">
        <v>200146.55604200001</v>
      </c>
      <c r="G67" s="67">
        <v>0.63414300000000001</v>
      </c>
      <c r="H67" s="87">
        <v>662996</v>
      </c>
      <c r="I67" s="46">
        <v>198656.20939900001</v>
      </c>
      <c r="J67" s="75">
        <v>0.48059600000000002</v>
      </c>
      <c r="K67" s="46">
        <v>972876</v>
      </c>
      <c r="L67" s="46">
        <v>201162.198183</v>
      </c>
      <c r="M67" s="67">
        <v>0.73878200000000005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v>45562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N6:P6"/>
    <mergeCell ref="K6:M6"/>
    <mergeCell ref="A8:A19"/>
    <mergeCell ref="B8:B19"/>
    <mergeCell ref="A56:A67"/>
    <mergeCell ref="B56:B67"/>
    <mergeCell ref="A44:A55"/>
    <mergeCell ref="B44:B55"/>
    <mergeCell ref="A20:A31"/>
    <mergeCell ref="B20:B31"/>
    <mergeCell ref="A32:A43"/>
    <mergeCell ref="B32:B43"/>
  </mergeCells>
  <conditionalFormatting sqref="D8:D19">
    <cfRule type="cellIs" dxfId="580" priority="45" operator="notEqual">
      <formula>H8+K8+N8</formula>
    </cfRule>
  </conditionalFormatting>
  <conditionalFormatting sqref="D20:D30">
    <cfRule type="cellIs" dxfId="579" priority="44" operator="notEqual">
      <formula>H20+K20+N20</formula>
    </cfRule>
  </conditionalFormatting>
  <conditionalFormatting sqref="D32:D42">
    <cfRule type="cellIs" dxfId="578" priority="43" operator="notEqual">
      <formula>H32+K32+N32</formula>
    </cfRule>
  </conditionalFormatting>
  <conditionalFormatting sqref="D44:D54">
    <cfRule type="cellIs" dxfId="577" priority="42" operator="notEqual">
      <formula>H44+K44+N44</formula>
    </cfRule>
  </conditionalFormatting>
  <conditionalFormatting sqref="D56:D66">
    <cfRule type="cellIs" dxfId="576" priority="41" operator="notEqual">
      <formula>H56+K56+N56</formula>
    </cfRule>
  </conditionalFormatting>
  <conditionalFormatting sqref="D19">
    <cfRule type="cellIs" dxfId="575" priority="40" operator="notEqual">
      <formula>SUM(D8:D18)</formula>
    </cfRule>
  </conditionalFormatting>
  <conditionalFormatting sqref="D31">
    <cfRule type="cellIs" dxfId="574" priority="39" operator="notEqual">
      <formula>H31+K31+N31</formula>
    </cfRule>
  </conditionalFormatting>
  <conditionalFormatting sqref="D31">
    <cfRule type="cellIs" dxfId="573" priority="38" operator="notEqual">
      <formula>SUM(D20:D30)</formula>
    </cfRule>
  </conditionalFormatting>
  <conditionalFormatting sqref="D43">
    <cfRule type="cellIs" dxfId="572" priority="37" operator="notEqual">
      <formula>H43+K43+N43</formula>
    </cfRule>
  </conditionalFormatting>
  <conditionalFormatting sqref="D43">
    <cfRule type="cellIs" dxfId="571" priority="36" operator="notEqual">
      <formula>SUM(D32:D42)</formula>
    </cfRule>
  </conditionalFormatting>
  <conditionalFormatting sqref="D55">
    <cfRule type="cellIs" dxfId="570" priority="35" operator="notEqual">
      <formula>H55+K55+N55</formula>
    </cfRule>
  </conditionalFormatting>
  <conditionalFormatting sqref="D55">
    <cfRule type="cellIs" dxfId="569" priority="34" operator="notEqual">
      <formula>SUM(D44:D54)</formula>
    </cfRule>
  </conditionalFormatting>
  <conditionalFormatting sqref="D67">
    <cfRule type="cellIs" dxfId="568" priority="33" operator="notEqual">
      <formula>H67+K67+N67</formula>
    </cfRule>
  </conditionalFormatting>
  <conditionalFormatting sqref="D67">
    <cfRule type="cellIs" dxfId="567" priority="32" operator="notEqual">
      <formula>SUM(D56:D66)</formula>
    </cfRule>
  </conditionalFormatting>
  <conditionalFormatting sqref="H19">
    <cfRule type="cellIs" dxfId="566" priority="30" operator="notEqual">
      <formula>SUM(H8:H18)</formula>
    </cfRule>
  </conditionalFormatting>
  <conditionalFormatting sqref="K19">
    <cfRule type="cellIs" dxfId="565" priority="28" operator="notEqual">
      <formula>SUM(K8:K18)</formula>
    </cfRule>
  </conditionalFormatting>
  <conditionalFormatting sqref="N19">
    <cfRule type="cellIs" dxfId="564" priority="26" operator="notEqual">
      <formula>SUM(N8:N18)</formula>
    </cfRule>
  </conditionalFormatting>
  <conditionalFormatting sqref="H31">
    <cfRule type="cellIs" dxfId="563" priority="24" operator="notEqual">
      <formula>SUM(H20:H30)</formula>
    </cfRule>
  </conditionalFormatting>
  <conditionalFormatting sqref="K31">
    <cfRule type="cellIs" dxfId="562" priority="22" operator="notEqual">
      <formula>SUM(K20:K30)</formula>
    </cfRule>
  </conditionalFormatting>
  <conditionalFormatting sqref="N31">
    <cfRule type="cellIs" dxfId="561" priority="20" operator="notEqual">
      <formula>SUM(N20:N30)</formula>
    </cfRule>
  </conditionalFormatting>
  <conditionalFormatting sqref="H43">
    <cfRule type="cellIs" dxfId="560" priority="18" operator="notEqual">
      <formula>SUM(H32:H42)</formula>
    </cfRule>
  </conditionalFormatting>
  <conditionalFormatting sqref="K43">
    <cfRule type="cellIs" dxfId="559" priority="16" operator="notEqual">
      <formula>SUM(K32:K42)</formula>
    </cfRule>
  </conditionalFormatting>
  <conditionalFormatting sqref="N43">
    <cfRule type="cellIs" dxfId="558" priority="14" operator="notEqual">
      <formula>SUM(N32:N42)</formula>
    </cfRule>
  </conditionalFormatting>
  <conditionalFormatting sqref="H55">
    <cfRule type="cellIs" dxfId="557" priority="12" operator="notEqual">
      <formula>SUM(H44:H54)</formula>
    </cfRule>
  </conditionalFormatting>
  <conditionalFormatting sqref="K55">
    <cfRule type="cellIs" dxfId="556" priority="10" operator="notEqual">
      <formula>SUM(K44:K54)</formula>
    </cfRule>
  </conditionalFormatting>
  <conditionalFormatting sqref="N55">
    <cfRule type="cellIs" dxfId="555" priority="8" operator="notEqual">
      <formula>SUM(N44:N54)</formula>
    </cfRule>
  </conditionalFormatting>
  <conditionalFormatting sqref="H67">
    <cfRule type="cellIs" dxfId="554" priority="6" operator="notEqual">
      <formula>SUM(H56:H66)</formula>
    </cfRule>
  </conditionalFormatting>
  <conditionalFormatting sqref="K67">
    <cfRule type="cellIs" dxfId="553" priority="4" operator="notEqual">
      <formula>SUM(K56:K66)</formula>
    </cfRule>
  </conditionalFormatting>
  <conditionalFormatting sqref="N67">
    <cfRule type="cellIs" dxfId="552" priority="2" operator="notEqual">
      <formula>SUM(N56:N66)</formula>
    </cfRule>
  </conditionalFormatting>
  <conditionalFormatting sqref="D32:D43">
    <cfRule type="cellIs" dxfId="55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33</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2023 Y AGOSTO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7</v>
      </c>
      <c r="E8" s="53">
        <v>0.875</v>
      </c>
      <c r="F8" s="44">
        <v>48450.391548</v>
      </c>
      <c r="G8" s="66">
        <v>0.14285700000000001</v>
      </c>
      <c r="H8" s="43">
        <v>3</v>
      </c>
      <c r="I8" s="44">
        <v>37399.176804000002</v>
      </c>
      <c r="J8" s="74">
        <v>0</v>
      </c>
      <c r="K8" s="44">
        <v>4</v>
      </c>
      <c r="L8" s="44">
        <v>56738.802606999998</v>
      </c>
      <c r="M8" s="66">
        <v>0.25</v>
      </c>
      <c r="N8" s="43">
        <v>0</v>
      </c>
      <c r="O8" s="44">
        <v>0</v>
      </c>
      <c r="P8" s="74">
        <v>0</v>
      </c>
    </row>
    <row r="9" spans="1:16" ht="15" customHeight="1" x14ac:dyDescent="0.2">
      <c r="A9" s="111"/>
      <c r="B9" s="114"/>
      <c r="C9" s="84" t="s">
        <v>47</v>
      </c>
      <c r="D9" s="44">
        <v>20</v>
      </c>
      <c r="E9" s="53">
        <v>0.408163</v>
      </c>
      <c r="F9" s="44">
        <v>82340.653778000007</v>
      </c>
      <c r="G9" s="66">
        <v>0.1</v>
      </c>
      <c r="H9" s="43">
        <v>3</v>
      </c>
      <c r="I9" s="44">
        <v>94566.907065000007</v>
      </c>
      <c r="J9" s="74">
        <v>0.33333299999999999</v>
      </c>
      <c r="K9" s="44">
        <v>17</v>
      </c>
      <c r="L9" s="44">
        <v>80183.079668000006</v>
      </c>
      <c r="M9" s="66">
        <v>5.8824000000000001E-2</v>
      </c>
      <c r="N9" s="43">
        <v>0</v>
      </c>
      <c r="O9" s="44">
        <v>0</v>
      </c>
      <c r="P9" s="74">
        <v>0</v>
      </c>
    </row>
    <row r="10" spans="1:16" ht="15" customHeight="1" x14ac:dyDescent="0.2">
      <c r="A10" s="111"/>
      <c r="B10" s="114"/>
      <c r="C10" s="84" t="s">
        <v>48</v>
      </c>
      <c r="D10" s="44">
        <v>133</v>
      </c>
      <c r="E10" s="53">
        <v>0.29230800000000001</v>
      </c>
      <c r="F10" s="44">
        <v>94748.528795999999</v>
      </c>
      <c r="G10" s="66">
        <v>0.15037600000000001</v>
      </c>
      <c r="H10" s="43">
        <v>44</v>
      </c>
      <c r="I10" s="44">
        <v>102573.58052</v>
      </c>
      <c r="J10" s="74">
        <v>0.227273</v>
      </c>
      <c r="K10" s="44">
        <v>89</v>
      </c>
      <c r="L10" s="44">
        <v>90879.963898000002</v>
      </c>
      <c r="M10" s="66">
        <v>0.11236</v>
      </c>
      <c r="N10" s="43">
        <v>0</v>
      </c>
      <c r="O10" s="44">
        <v>0</v>
      </c>
      <c r="P10" s="74">
        <v>0</v>
      </c>
    </row>
    <row r="11" spans="1:16" ht="15" customHeight="1" x14ac:dyDescent="0.2">
      <c r="A11" s="111"/>
      <c r="B11" s="114"/>
      <c r="C11" s="84" t="s">
        <v>49</v>
      </c>
      <c r="D11" s="44">
        <v>284</v>
      </c>
      <c r="E11" s="53">
        <v>0.230519</v>
      </c>
      <c r="F11" s="44">
        <v>106848.798065</v>
      </c>
      <c r="G11" s="66">
        <v>0.28873199999999999</v>
      </c>
      <c r="H11" s="43">
        <v>83</v>
      </c>
      <c r="I11" s="44">
        <v>120856.239111</v>
      </c>
      <c r="J11" s="74">
        <v>0.39759</v>
      </c>
      <c r="K11" s="44">
        <v>201</v>
      </c>
      <c r="L11" s="44">
        <v>101064.630867</v>
      </c>
      <c r="M11" s="66">
        <v>0.243781</v>
      </c>
      <c r="N11" s="43">
        <v>0</v>
      </c>
      <c r="O11" s="44">
        <v>0</v>
      </c>
      <c r="P11" s="74">
        <v>0</v>
      </c>
    </row>
    <row r="12" spans="1:16" ht="15" customHeight="1" x14ac:dyDescent="0.2">
      <c r="A12" s="111"/>
      <c r="B12" s="114"/>
      <c r="C12" s="84" t="s">
        <v>50</v>
      </c>
      <c r="D12" s="44">
        <v>263</v>
      </c>
      <c r="E12" s="53">
        <v>0.15589800000000001</v>
      </c>
      <c r="F12" s="44">
        <v>121033.56821500001</v>
      </c>
      <c r="G12" s="66">
        <v>0.42965799999999998</v>
      </c>
      <c r="H12" s="43">
        <v>74</v>
      </c>
      <c r="I12" s="44">
        <v>132136.742023</v>
      </c>
      <c r="J12" s="74">
        <v>0.48648599999999997</v>
      </c>
      <c r="K12" s="44">
        <v>189</v>
      </c>
      <c r="L12" s="44">
        <v>116686.293814</v>
      </c>
      <c r="M12" s="66">
        <v>0.40740700000000002</v>
      </c>
      <c r="N12" s="43">
        <v>0</v>
      </c>
      <c r="O12" s="44">
        <v>0</v>
      </c>
      <c r="P12" s="74">
        <v>0</v>
      </c>
    </row>
    <row r="13" spans="1:16" ht="15" customHeight="1" x14ac:dyDescent="0.2">
      <c r="A13" s="111"/>
      <c r="B13" s="114"/>
      <c r="C13" s="84" t="s">
        <v>51</v>
      </c>
      <c r="D13" s="44">
        <v>243</v>
      </c>
      <c r="E13" s="53">
        <v>0.13728799999999999</v>
      </c>
      <c r="F13" s="44">
        <v>145507.386138</v>
      </c>
      <c r="G13" s="66">
        <v>0.72428000000000003</v>
      </c>
      <c r="H13" s="43">
        <v>81</v>
      </c>
      <c r="I13" s="44">
        <v>169746.98762599999</v>
      </c>
      <c r="J13" s="74">
        <v>0.765432</v>
      </c>
      <c r="K13" s="44">
        <v>162</v>
      </c>
      <c r="L13" s="44">
        <v>133387.58539399999</v>
      </c>
      <c r="M13" s="66">
        <v>0.703704</v>
      </c>
      <c r="N13" s="43">
        <v>0</v>
      </c>
      <c r="O13" s="44">
        <v>0</v>
      </c>
      <c r="P13" s="74">
        <v>0</v>
      </c>
    </row>
    <row r="14" spans="1:16" s="3" customFormat="1" ht="15" customHeight="1" x14ac:dyDescent="0.2">
      <c r="A14" s="111"/>
      <c r="B14" s="114"/>
      <c r="C14" s="84" t="s">
        <v>52</v>
      </c>
      <c r="D14" s="35">
        <v>219</v>
      </c>
      <c r="E14" s="55">
        <v>0.149284</v>
      </c>
      <c r="F14" s="35">
        <v>148904.43517499999</v>
      </c>
      <c r="G14" s="68">
        <v>0.77168899999999996</v>
      </c>
      <c r="H14" s="43">
        <v>73</v>
      </c>
      <c r="I14" s="44">
        <v>142605.83132600001</v>
      </c>
      <c r="J14" s="74">
        <v>0.56164400000000003</v>
      </c>
      <c r="K14" s="35">
        <v>146</v>
      </c>
      <c r="L14" s="35">
        <v>152053.7371</v>
      </c>
      <c r="M14" s="68">
        <v>0.87671200000000005</v>
      </c>
      <c r="N14" s="43">
        <v>0</v>
      </c>
      <c r="O14" s="44">
        <v>0</v>
      </c>
      <c r="P14" s="74">
        <v>0</v>
      </c>
    </row>
    <row r="15" spans="1:16" ht="15" customHeight="1" x14ac:dyDescent="0.2">
      <c r="A15" s="111"/>
      <c r="B15" s="114"/>
      <c r="C15" s="84" t="s">
        <v>53</v>
      </c>
      <c r="D15" s="44">
        <v>189</v>
      </c>
      <c r="E15" s="53">
        <v>0.13143299999999999</v>
      </c>
      <c r="F15" s="44">
        <v>147379.92856</v>
      </c>
      <c r="G15" s="66">
        <v>0.65608500000000003</v>
      </c>
      <c r="H15" s="43">
        <v>58</v>
      </c>
      <c r="I15" s="44">
        <v>141854.34739400001</v>
      </c>
      <c r="J15" s="74">
        <v>0.34482800000000002</v>
      </c>
      <c r="K15" s="44">
        <v>131</v>
      </c>
      <c r="L15" s="44">
        <v>149826.36907700001</v>
      </c>
      <c r="M15" s="66">
        <v>0.79389299999999996</v>
      </c>
      <c r="N15" s="43">
        <v>0</v>
      </c>
      <c r="O15" s="44">
        <v>0</v>
      </c>
      <c r="P15" s="74">
        <v>0</v>
      </c>
    </row>
    <row r="16" spans="1:16" ht="15" customHeight="1" x14ac:dyDescent="0.2">
      <c r="A16" s="111"/>
      <c r="B16" s="114"/>
      <c r="C16" s="84" t="s">
        <v>54</v>
      </c>
      <c r="D16" s="44">
        <v>117</v>
      </c>
      <c r="E16" s="53">
        <v>0.114146</v>
      </c>
      <c r="F16" s="44">
        <v>152410.49879700001</v>
      </c>
      <c r="G16" s="66">
        <v>0.57264999999999999</v>
      </c>
      <c r="H16" s="43">
        <v>30</v>
      </c>
      <c r="I16" s="44">
        <v>137214.942992</v>
      </c>
      <c r="J16" s="74">
        <v>0.2</v>
      </c>
      <c r="K16" s="44">
        <v>87</v>
      </c>
      <c r="L16" s="44">
        <v>157650.345627</v>
      </c>
      <c r="M16" s="66">
        <v>0.70114900000000002</v>
      </c>
      <c r="N16" s="43">
        <v>0</v>
      </c>
      <c r="O16" s="44">
        <v>0</v>
      </c>
      <c r="P16" s="74">
        <v>0</v>
      </c>
    </row>
    <row r="17" spans="1:16" ht="15" customHeight="1" x14ac:dyDescent="0.2">
      <c r="A17" s="111"/>
      <c r="B17" s="114"/>
      <c r="C17" s="84" t="s">
        <v>55</v>
      </c>
      <c r="D17" s="44">
        <v>110</v>
      </c>
      <c r="E17" s="53">
        <v>0.133657</v>
      </c>
      <c r="F17" s="44">
        <v>153134.23217</v>
      </c>
      <c r="G17" s="66">
        <v>0.37272699999999997</v>
      </c>
      <c r="H17" s="43">
        <v>35</v>
      </c>
      <c r="I17" s="44">
        <v>148590.52828500001</v>
      </c>
      <c r="J17" s="74">
        <v>0.114286</v>
      </c>
      <c r="K17" s="44">
        <v>75</v>
      </c>
      <c r="L17" s="44">
        <v>155254.627316</v>
      </c>
      <c r="M17" s="66">
        <v>0.49333300000000002</v>
      </c>
      <c r="N17" s="43">
        <v>0</v>
      </c>
      <c r="O17" s="44">
        <v>0</v>
      </c>
      <c r="P17" s="74">
        <v>0</v>
      </c>
    </row>
    <row r="18" spans="1:16" s="3" customFormat="1" ht="15" customHeight="1" x14ac:dyDescent="0.2">
      <c r="A18" s="111"/>
      <c r="B18" s="114"/>
      <c r="C18" s="84" t="s">
        <v>56</v>
      </c>
      <c r="D18" s="35">
        <v>121</v>
      </c>
      <c r="E18" s="55">
        <v>9.4017000000000003E-2</v>
      </c>
      <c r="F18" s="35">
        <v>179235.28949</v>
      </c>
      <c r="G18" s="68">
        <v>0.45454499999999998</v>
      </c>
      <c r="H18" s="43">
        <v>46</v>
      </c>
      <c r="I18" s="44">
        <v>151237.35849399999</v>
      </c>
      <c r="J18" s="74">
        <v>8.6957000000000007E-2</v>
      </c>
      <c r="K18" s="35">
        <v>75</v>
      </c>
      <c r="L18" s="35">
        <v>196407.35383499999</v>
      </c>
      <c r="M18" s="68">
        <v>0.68</v>
      </c>
      <c r="N18" s="43">
        <v>0</v>
      </c>
      <c r="O18" s="44">
        <v>0</v>
      </c>
      <c r="P18" s="74">
        <v>0</v>
      </c>
    </row>
    <row r="19" spans="1:16" s="3" customFormat="1" ht="15" customHeight="1" x14ac:dyDescent="0.2">
      <c r="A19" s="112"/>
      <c r="B19" s="115"/>
      <c r="C19" s="85" t="s">
        <v>9</v>
      </c>
      <c r="D19" s="46">
        <v>1706</v>
      </c>
      <c r="E19" s="54">
        <v>0.15176600000000001</v>
      </c>
      <c r="F19" s="46">
        <v>134203.894371</v>
      </c>
      <c r="G19" s="67">
        <v>0.49824200000000002</v>
      </c>
      <c r="H19" s="87">
        <v>530</v>
      </c>
      <c r="I19" s="46">
        <v>138452.15406500001</v>
      </c>
      <c r="J19" s="75">
        <v>0.40943400000000002</v>
      </c>
      <c r="K19" s="46">
        <v>1176</v>
      </c>
      <c r="L19" s="46">
        <v>132289.28753599999</v>
      </c>
      <c r="M19" s="67">
        <v>0.53826499999999999</v>
      </c>
      <c r="N19" s="87">
        <v>0</v>
      </c>
      <c r="O19" s="46">
        <v>0</v>
      </c>
      <c r="P19" s="75">
        <v>0</v>
      </c>
    </row>
    <row r="20" spans="1:16" ht="15" customHeight="1" x14ac:dyDescent="0.2">
      <c r="A20" s="110">
        <v>2</v>
      </c>
      <c r="B20" s="113" t="s">
        <v>57</v>
      </c>
      <c r="C20" s="84" t="s">
        <v>46</v>
      </c>
      <c r="D20" s="44">
        <v>2</v>
      </c>
      <c r="E20" s="53">
        <v>0.25</v>
      </c>
      <c r="F20" s="44">
        <v>50169</v>
      </c>
      <c r="G20" s="66">
        <v>0</v>
      </c>
      <c r="H20" s="43">
        <v>2</v>
      </c>
      <c r="I20" s="44">
        <v>50169</v>
      </c>
      <c r="J20" s="74">
        <v>0</v>
      </c>
      <c r="K20" s="44">
        <v>0</v>
      </c>
      <c r="L20" s="44">
        <v>0</v>
      </c>
      <c r="M20" s="66">
        <v>0</v>
      </c>
      <c r="N20" s="43">
        <v>0</v>
      </c>
      <c r="O20" s="44">
        <v>0</v>
      </c>
      <c r="P20" s="74">
        <v>0</v>
      </c>
    </row>
    <row r="21" spans="1:16" ht="15" customHeight="1" x14ac:dyDescent="0.2">
      <c r="A21" s="111"/>
      <c r="B21" s="114"/>
      <c r="C21" s="84" t="s">
        <v>47</v>
      </c>
      <c r="D21" s="44">
        <v>16</v>
      </c>
      <c r="E21" s="53">
        <v>0.32653100000000002</v>
      </c>
      <c r="F21" s="44">
        <v>107413.25</v>
      </c>
      <c r="G21" s="66">
        <v>6.25E-2</v>
      </c>
      <c r="H21" s="43">
        <v>6</v>
      </c>
      <c r="I21" s="44">
        <v>100135.5</v>
      </c>
      <c r="J21" s="74">
        <v>0</v>
      </c>
      <c r="K21" s="44">
        <v>10</v>
      </c>
      <c r="L21" s="44">
        <v>111779.9</v>
      </c>
      <c r="M21" s="66">
        <v>0.1</v>
      </c>
      <c r="N21" s="43">
        <v>0</v>
      </c>
      <c r="O21" s="44">
        <v>0</v>
      </c>
      <c r="P21" s="74">
        <v>0</v>
      </c>
    </row>
    <row r="22" spans="1:16" ht="15" customHeight="1" x14ac:dyDescent="0.2">
      <c r="A22" s="111"/>
      <c r="B22" s="114"/>
      <c r="C22" s="84" t="s">
        <v>48</v>
      </c>
      <c r="D22" s="44">
        <v>75</v>
      </c>
      <c r="E22" s="53">
        <v>0.16483500000000001</v>
      </c>
      <c r="F22" s="44">
        <v>121626.693333</v>
      </c>
      <c r="G22" s="66">
        <v>1.3332999999999999E-2</v>
      </c>
      <c r="H22" s="43">
        <v>23</v>
      </c>
      <c r="I22" s="44">
        <v>120739.73913</v>
      </c>
      <c r="J22" s="74">
        <v>0</v>
      </c>
      <c r="K22" s="44">
        <v>52</v>
      </c>
      <c r="L22" s="44">
        <v>122019</v>
      </c>
      <c r="M22" s="66">
        <v>1.9231000000000002E-2</v>
      </c>
      <c r="N22" s="43">
        <v>0</v>
      </c>
      <c r="O22" s="44">
        <v>0</v>
      </c>
      <c r="P22" s="74">
        <v>0</v>
      </c>
    </row>
    <row r="23" spans="1:16" ht="15" customHeight="1" x14ac:dyDescent="0.2">
      <c r="A23" s="111"/>
      <c r="B23" s="114"/>
      <c r="C23" s="84" t="s">
        <v>49</v>
      </c>
      <c r="D23" s="44">
        <v>85</v>
      </c>
      <c r="E23" s="53">
        <v>6.8994E-2</v>
      </c>
      <c r="F23" s="44">
        <v>131198.470588</v>
      </c>
      <c r="G23" s="66">
        <v>0.16470599999999999</v>
      </c>
      <c r="H23" s="43">
        <v>26</v>
      </c>
      <c r="I23" s="44">
        <v>142485.153846</v>
      </c>
      <c r="J23" s="74">
        <v>0.34615400000000002</v>
      </c>
      <c r="K23" s="44">
        <v>59</v>
      </c>
      <c r="L23" s="44">
        <v>126224.677966</v>
      </c>
      <c r="M23" s="66">
        <v>8.4746000000000002E-2</v>
      </c>
      <c r="N23" s="43">
        <v>0</v>
      </c>
      <c r="O23" s="44">
        <v>0</v>
      </c>
      <c r="P23" s="74">
        <v>0</v>
      </c>
    </row>
    <row r="24" spans="1:16" ht="15" customHeight="1" x14ac:dyDescent="0.2">
      <c r="A24" s="111"/>
      <c r="B24" s="114"/>
      <c r="C24" s="84" t="s">
        <v>50</v>
      </c>
      <c r="D24" s="44">
        <v>65</v>
      </c>
      <c r="E24" s="53">
        <v>3.8530000000000002E-2</v>
      </c>
      <c r="F24" s="44">
        <v>152468.292308</v>
      </c>
      <c r="G24" s="66">
        <v>0.12307700000000001</v>
      </c>
      <c r="H24" s="43">
        <v>22</v>
      </c>
      <c r="I24" s="44">
        <v>149328.54545500001</v>
      </c>
      <c r="J24" s="74">
        <v>9.0909000000000004E-2</v>
      </c>
      <c r="K24" s="44">
        <v>43</v>
      </c>
      <c r="L24" s="44">
        <v>154074.67441899999</v>
      </c>
      <c r="M24" s="66">
        <v>0.13953499999999999</v>
      </c>
      <c r="N24" s="43">
        <v>0</v>
      </c>
      <c r="O24" s="44">
        <v>0</v>
      </c>
      <c r="P24" s="74">
        <v>0</v>
      </c>
    </row>
    <row r="25" spans="1:16" ht="15" customHeight="1" x14ac:dyDescent="0.2">
      <c r="A25" s="111"/>
      <c r="B25" s="114"/>
      <c r="C25" s="84" t="s">
        <v>51</v>
      </c>
      <c r="D25" s="44">
        <v>57</v>
      </c>
      <c r="E25" s="53">
        <v>3.2203000000000002E-2</v>
      </c>
      <c r="F25" s="44">
        <v>174439.473684</v>
      </c>
      <c r="G25" s="66">
        <v>0.42105300000000001</v>
      </c>
      <c r="H25" s="43">
        <v>13</v>
      </c>
      <c r="I25" s="44">
        <v>190401.692308</v>
      </c>
      <c r="J25" s="74">
        <v>0.38461499999999998</v>
      </c>
      <c r="K25" s="44">
        <v>44</v>
      </c>
      <c r="L25" s="44">
        <v>169723.36363599999</v>
      </c>
      <c r="M25" s="66">
        <v>0.43181799999999998</v>
      </c>
      <c r="N25" s="43">
        <v>0</v>
      </c>
      <c r="O25" s="44">
        <v>0</v>
      </c>
      <c r="P25" s="74">
        <v>0</v>
      </c>
    </row>
    <row r="26" spans="1:16" s="3" customFormat="1" ht="15" customHeight="1" x14ac:dyDescent="0.2">
      <c r="A26" s="111"/>
      <c r="B26" s="114"/>
      <c r="C26" s="84" t="s">
        <v>52</v>
      </c>
      <c r="D26" s="35">
        <v>41</v>
      </c>
      <c r="E26" s="55">
        <v>2.7948000000000001E-2</v>
      </c>
      <c r="F26" s="35">
        <v>154744.70731699999</v>
      </c>
      <c r="G26" s="68">
        <v>0.19512199999999999</v>
      </c>
      <c r="H26" s="43">
        <v>15</v>
      </c>
      <c r="I26" s="44">
        <v>159705.60000000001</v>
      </c>
      <c r="J26" s="74">
        <v>0.33333299999999999</v>
      </c>
      <c r="K26" s="35">
        <v>26</v>
      </c>
      <c r="L26" s="35">
        <v>151882.653846</v>
      </c>
      <c r="M26" s="68">
        <v>0.115385</v>
      </c>
      <c r="N26" s="43">
        <v>0</v>
      </c>
      <c r="O26" s="44">
        <v>0</v>
      </c>
      <c r="P26" s="74">
        <v>0</v>
      </c>
    </row>
    <row r="27" spans="1:16" ht="15" customHeight="1" x14ac:dyDescent="0.2">
      <c r="A27" s="111"/>
      <c r="B27" s="114"/>
      <c r="C27" s="84" t="s">
        <v>53</v>
      </c>
      <c r="D27" s="44">
        <v>27</v>
      </c>
      <c r="E27" s="53">
        <v>1.8776000000000001E-2</v>
      </c>
      <c r="F27" s="44">
        <v>154804.481481</v>
      </c>
      <c r="G27" s="66">
        <v>0.18518499999999999</v>
      </c>
      <c r="H27" s="43">
        <v>4</v>
      </c>
      <c r="I27" s="44">
        <v>165864.25</v>
      </c>
      <c r="J27" s="74">
        <v>0</v>
      </c>
      <c r="K27" s="44">
        <v>23</v>
      </c>
      <c r="L27" s="44">
        <v>152881.04347800001</v>
      </c>
      <c r="M27" s="66">
        <v>0.217391</v>
      </c>
      <c r="N27" s="43">
        <v>0</v>
      </c>
      <c r="O27" s="44">
        <v>0</v>
      </c>
      <c r="P27" s="74">
        <v>0</v>
      </c>
    </row>
    <row r="28" spans="1:16" ht="15" customHeight="1" x14ac:dyDescent="0.2">
      <c r="A28" s="111"/>
      <c r="B28" s="114"/>
      <c r="C28" s="84" t="s">
        <v>54</v>
      </c>
      <c r="D28" s="44">
        <v>11</v>
      </c>
      <c r="E28" s="53">
        <v>1.0732E-2</v>
      </c>
      <c r="F28" s="44">
        <v>226495.09090899999</v>
      </c>
      <c r="G28" s="66">
        <v>0.63636400000000004</v>
      </c>
      <c r="H28" s="43">
        <v>5</v>
      </c>
      <c r="I28" s="44">
        <v>210472</v>
      </c>
      <c r="J28" s="74">
        <v>0.4</v>
      </c>
      <c r="K28" s="44">
        <v>6</v>
      </c>
      <c r="L28" s="44">
        <v>239847.66666700001</v>
      </c>
      <c r="M28" s="66">
        <v>0.83333299999999999</v>
      </c>
      <c r="N28" s="43">
        <v>0</v>
      </c>
      <c r="O28" s="44">
        <v>0</v>
      </c>
      <c r="P28" s="74">
        <v>0</v>
      </c>
    </row>
    <row r="29" spans="1:16" ht="15" customHeight="1" x14ac:dyDescent="0.2">
      <c r="A29" s="111"/>
      <c r="B29" s="114"/>
      <c r="C29" s="84" t="s">
        <v>55</v>
      </c>
      <c r="D29" s="44">
        <v>7</v>
      </c>
      <c r="E29" s="53">
        <v>8.5050000000000004E-3</v>
      </c>
      <c r="F29" s="44">
        <v>246845.571429</v>
      </c>
      <c r="G29" s="66">
        <v>0.42857099999999998</v>
      </c>
      <c r="H29" s="43">
        <v>3</v>
      </c>
      <c r="I29" s="44">
        <v>221340</v>
      </c>
      <c r="J29" s="74">
        <v>0.33333299999999999</v>
      </c>
      <c r="K29" s="44">
        <v>4</v>
      </c>
      <c r="L29" s="44">
        <v>265974.75</v>
      </c>
      <c r="M29" s="66">
        <v>0.5</v>
      </c>
      <c r="N29" s="43">
        <v>0</v>
      </c>
      <c r="O29" s="44">
        <v>0</v>
      </c>
      <c r="P29" s="74">
        <v>0</v>
      </c>
    </row>
    <row r="30" spans="1:16" s="3" customFormat="1" ht="15" customHeight="1" x14ac:dyDescent="0.2">
      <c r="A30" s="111"/>
      <c r="B30" s="114"/>
      <c r="C30" s="84" t="s">
        <v>56</v>
      </c>
      <c r="D30" s="35">
        <v>3</v>
      </c>
      <c r="E30" s="55">
        <v>2.3310000000000002E-3</v>
      </c>
      <c r="F30" s="35">
        <v>175438</v>
      </c>
      <c r="G30" s="68">
        <v>0.66666700000000001</v>
      </c>
      <c r="H30" s="43">
        <v>1</v>
      </c>
      <c r="I30" s="44">
        <v>52104</v>
      </c>
      <c r="J30" s="74">
        <v>0</v>
      </c>
      <c r="K30" s="35">
        <v>2</v>
      </c>
      <c r="L30" s="35">
        <v>237105</v>
      </c>
      <c r="M30" s="68">
        <v>1</v>
      </c>
      <c r="N30" s="43">
        <v>0</v>
      </c>
      <c r="O30" s="44">
        <v>0</v>
      </c>
      <c r="P30" s="74">
        <v>0</v>
      </c>
    </row>
    <row r="31" spans="1:16" s="3" customFormat="1" ht="15" customHeight="1" x14ac:dyDescent="0.2">
      <c r="A31" s="112"/>
      <c r="B31" s="115"/>
      <c r="C31" s="85" t="s">
        <v>9</v>
      </c>
      <c r="D31" s="46">
        <v>389</v>
      </c>
      <c r="E31" s="54">
        <v>3.4604999999999997E-2</v>
      </c>
      <c r="F31" s="46">
        <v>147085.460154</v>
      </c>
      <c r="G31" s="67">
        <v>0.18766099999999999</v>
      </c>
      <c r="H31" s="87">
        <v>120</v>
      </c>
      <c r="I31" s="46">
        <v>148089.61666699999</v>
      </c>
      <c r="J31" s="75">
        <v>0.2</v>
      </c>
      <c r="K31" s="46">
        <v>269</v>
      </c>
      <c r="L31" s="46">
        <v>146637.50929399999</v>
      </c>
      <c r="M31" s="67">
        <v>0.18215600000000001</v>
      </c>
      <c r="N31" s="87">
        <v>0</v>
      </c>
      <c r="O31" s="46">
        <v>0</v>
      </c>
      <c r="P31" s="75">
        <v>0</v>
      </c>
    </row>
    <row r="32" spans="1:16" ht="15" customHeight="1" x14ac:dyDescent="0.2">
      <c r="A32" s="110">
        <v>3</v>
      </c>
      <c r="B32" s="113" t="s">
        <v>58</v>
      </c>
      <c r="C32" s="84" t="s">
        <v>46</v>
      </c>
      <c r="D32" s="44">
        <v>-5</v>
      </c>
      <c r="E32" s="44">
        <v>0</v>
      </c>
      <c r="F32" s="44">
        <v>1718.6084519999999</v>
      </c>
      <c r="G32" s="66">
        <v>-0.14285700000000001</v>
      </c>
      <c r="H32" s="43">
        <v>-1</v>
      </c>
      <c r="I32" s="44">
        <v>12769.823195999999</v>
      </c>
      <c r="J32" s="74">
        <v>0</v>
      </c>
      <c r="K32" s="44">
        <v>-4</v>
      </c>
      <c r="L32" s="44">
        <v>-56738.802606999998</v>
      </c>
      <c r="M32" s="66">
        <v>-0.25</v>
      </c>
      <c r="N32" s="43">
        <v>0</v>
      </c>
      <c r="O32" s="44">
        <v>0</v>
      </c>
      <c r="P32" s="74">
        <v>0</v>
      </c>
    </row>
    <row r="33" spans="1:16" ht="15" customHeight="1" x14ac:dyDescent="0.2">
      <c r="A33" s="111"/>
      <c r="B33" s="114"/>
      <c r="C33" s="84" t="s">
        <v>47</v>
      </c>
      <c r="D33" s="44">
        <v>-4</v>
      </c>
      <c r="E33" s="44">
        <v>0</v>
      </c>
      <c r="F33" s="44">
        <v>25072.596222</v>
      </c>
      <c r="G33" s="66">
        <v>-3.7499999999999999E-2</v>
      </c>
      <c r="H33" s="43">
        <v>3</v>
      </c>
      <c r="I33" s="44">
        <v>5568.5929349999997</v>
      </c>
      <c r="J33" s="74">
        <v>-0.33333299999999999</v>
      </c>
      <c r="K33" s="44">
        <v>-7</v>
      </c>
      <c r="L33" s="44">
        <v>31596.820331999999</v>
      </c>
      <c r="M33" s="66">
        <v>4.1175999999999997E-2</v>
      </c>
      <c r="N33" s="43">
        <v>0</v>
      </c>
      <c r="O33" s="44">
        <v>0</v>
      </c>
      <c r="P33" s="74">
        <v>0</v>
      </c>
    </row>
    <row r="34" spans="1:16" ht="15" customHeight="1" x14ac:dyDescent="0.2">
      <c r="A34" s="111"/>
      <c r="B34" s="114"/>
      <c r="C34" s="84" t="s">
        <v>48</v>
      </c>
      <c r="D34" s="44">
        <v>-58</v>
      </c>
      <c r="E34" s="44">
        <v>0</v>
      </c>
      <c r="F34" s="44">
        <v>26878.164538000001</v>
      </c>
      <c r="G34" s="66">
        <v>-0.137043</v>
      </c>
      <c r="H34" s="43">
        <v>-21</v>
      </c>
      <c r="I34" s="44">
        <v>18166.158609999999</v>
      </c>
      <c r="J34" s="74">
        <v>-0.227273</v>
      </c>
      <c r="K34" s="44">
        <v>-37</v>
      </c>
      <c r="L34" s="44">
        <v>31139.036101999998</v>
      </c>
      <c r="M34" s="66">
        <v>-9.3129000000000003E-2</v>
      </c>
      <c r="N34" s="43">
        <v>0</v>
      </c>
      <c r="O34" s="44">
        <v>0</v>
      </c>
      <c r="P34" s="74">
        <v>0</v>
      </c>
    </row>
    <row r="35" spans="1:16" ht="15" customHeight="1" x14ac:dyDescent="0.2">
      <c r="A35" s="111"/>
      <c r="B35" s="114"/>
      <c r="C35" s="84" t="s">
        <v>49</v>
      </c>
      <c r="D35" s="44">
        <v>-199</v>
      </c>
      <c r="E35" s="44">
        <v>0</v>
      </c>
      <c r="F35" s="44">
        <v>24349.672523000001</v>
      </c>
      <c r="G35" s="66">
        <v>-0.124027</v>
      </c>
      <c r="H35" s="43">
        <v>-57</v>
      </c>
      <c r="I35" s="44">
        <v>21628.914734999998</v>
      </c>
      <c r="J35" s="74">
        <v>-5.1436999999999997E-2</v>
      </c>
      <c r="K35" s="44">
        <v>-142</v>
      </c>
      <c r="L35" s="44">
        <v>25160.047098999999</v>
      </c>
      <c r="M35" s="66">
        <v>-0.15903500000000001</v>
      </c>
      <c r="N35" s="43">
        <v>0</v>
      </c>
      <c r="O35" s="44">
        <v>0</v>
      </c>
      <c r="P35" s="74">
        <v>0</v>
      </c>
    </row>
    <row r="36" spans="1:16" ht="15" customHeight="1" x14ac:dyDescent="0.2">
      <c r="A36" s="111"/>
      <c r="B36" s="114"/>
      <c r="C36" s="84" t="s">
        <v>50</v>
      </c>
      <c r="D36" s="44">
        <v>-198</v>
      </c>
      <c r="E36" s="44">
        <v>0</v>
      </c>
      <c r="F36" s="44">
        <v>31434.724093000001</v>
      </c>
      <c r="G36" s="66">
        <v>-0.30658099999999999</v>
      </c>
      <c r="H36" s="43">
        <v>-52</v>
      </c>
      <c r="I36" s="44">
        <v>17191.803431</v>
      </c>
      <c r="J36" s="74">
        <v>-0.39557700000000001</v>
      </c>
      <c r="K36" s="44">
        <v>-146</v>
      </c>
      <c r="L36" s="44">
        <v>37388.380604999998</v>
      </c>
      <c r="M36" s="66">
        <v>-0.26787300000000003</v>
      </c>
      <c r="N36" s="43">
        <v>0</v>
      </c>
      <c r="O36" s="44">
        <v>0</v>
      </c>
      <c r="P36" s="74">
        <v>0</v>
      </c>
    </row>
    <row r="37" spans="1:16" ht="15" customHeight="1" x14ac:dyDescent="0.2">
      <c r="A37" s="111"/>
      <c r="B37" s="114"/>
      <c r="C37" s="84" t="s">
        <v>51</v>
      </c>
      <c r="D37" s="44">
        <v>-186</v>
      </c>
      <c r="E37" s="44">
        <v>0</v>
      </c>
      <c r="F37" s="44">
        <v>28932.087545999999</v>
      </c>
      <c r="G37" s="66">
        <v>-0.30322700000000002</v>
      </c>
      <c r="H37" s="43">
        <v>-68</v>
      </c>
      <c r="I37" s="44">
        <v>20654.704680999999</v>
      </c>
      <c r="J37" s="74">
        <v>-0.38081700000000002</v>
      </c>
      <c r="K37" s="44">
        <v>-118</v>
      </c>
      <c r="L37" s="44">
        <v>36335.778243000001</v>
      </c>
      <c r="M37" s="66">
        <v>-0.27188600000000002</v>
      </c>
      <c r="N37" s="43">
        <v>0</v>
      </c>
      <c r="O37" s="44">
        <v>0</v>
      </c>
      <c r="P37" s="74">
        <v>0</v>
      </c>
    </row>
    <row r="38" spans="1:16" s="3" customFormat="1" ht="15" customHeight="1" x14ac:dyDescent="0.2">
      <c r="A38" s="111"/>
      <c r="B38" s="114"/>
      <c r="C38" s="84" t="s">
        <v>52</v>
      </c>
      <c r="D38" s="35">
        <v>-178</v>
      </c>
      <c r="E38" s="35">
        <v>0</v>
      </c>
      <c r="F38" s="35">
        <v>5840.2721419999998</v>
      </c>
      <c r="G38" s="68">
        <v>-0.57656799999999997</v>
      </c>
      <c r="H38" s="43">
        <v>-58</v>
      </c>
      <c r="I38" s="44">
        <v>17099.768673999999</v>
      </c>
      <c r="J38" s="74">
        <v>-0.22831099999999999</v>
      </c>
      <c r="K38" s="35">
        <v>-120</v>
      </c>
      <c r="L38" s="35">
        <v>-171.08325300000001</v>
      </c>
      <c r="M38" s="68">
        <v>-0.761328</v>
      </c>
      <c r="N38" s="43">
        <v>0</v>
      </c>
      <c r="O38" s="44">
        <v>0</v>
      </c>
      <c r="P38" s="74">
        <v>0</v>
      </c>
    </row>
    <row r="39" spans="1:16" ht="15" customHeight="1" x14ac:dyDescent="0.2">
      <c r="A39" s="111"/>
      <c r="B39" s="114"/>
      <c r="C39" s="84" t="s">
        <v>53</v>
      </c>
      <c r="D39" s="44">
        <v>-162</v>
      </c>
      <c r="E39" s="44">
        <v>0</v>
      </c>
      <c r="F39" s="44">
        <v>7424.5529210000004</v>
      </c>
      <c r="G39" s="66">
        <v>-0.47089900000000001</v>
      </c>
      <c r="H39" s="43">
        <v>-54</v>
      </c>
      <c r="I39" s="44">
        <v>24009.902606</v>
      </c>
      <c r="J39" s="74">
        <v>-0.34482800000000002</v>
      </c>
      <c r="K39" s="44">
        <v>-108</v>
      </c>
      <c r="L39" s="44">
        <v>3054.6744010000002</v>
      </c>
      <c r="M39" s="66">
        <v>-0.57650199999999996</v>
      </c>
      <c r="N39" s="43">
        <v>0</v>
      </c>
      <c r="O39" s="44">
        <v>0</v>
      </c>
      <c r="P39" s="74">
        <v>0</v>
      </c>
    </row>
    <row r="40" spans="1:16" ht="15" customHeight="1" x14ac:dyDescent="0.2">
      <c r="A40" s="111"/>
      <c r="B40" s="114"/>
      <c r="C40" s="84" t="s">
        <v>54</v>
      </c>
      <c r="D40" s="44">
        <v>-106</v>
      </c>
      <c r="E40" s="44">
        <v>0</v>
      </c>
      <c r="F40" s="44">
        <v>74084.592111999998</v>
      </c>
      <c r="G40" s="66">
        <v>6.3714000000000007E-2</v>
      </c>
      <c r="H40" s="43">
        <v>-25</v>
      </c>
      <c r="I40" s="44">
        <v>73257.057008000003</v>
      </c>
      <c r="J40" s="74">
        <v>0.2</v>
      </c>
      <c r="K40" s="44">
        <v>-81</v>
      </c>
      <c r="L40" s="44">
        <v>82197.321039999995</v>
      </c>
      <c r="M40" s="66">
        <v>0.132184</v>
      </c>
      <c r="N40" s="43">
        <v>0</v>
      </c>
      <c r="O40" s="44">
        <v>0</v>
      </c>
      <c r="P40" s="74">
        <v>0</v>
      </c>
    </row>
    <row r="41" spans="1:16" ht="15" customHeight="1" x14ac:dyDescent="0.2">
      <c r="A41" s="111"/>
      <c r="B41" s="114"/>
      <c r="C41" s="84" t="s">
        <v>55</v>
      </c>
      <c r="D41" s="44">
        <v>-103</v>
      </c>
      <c r="E41" s="44">
        <v>0</v>
      </c>
      <c r="F41" s="44">
        <v>93711.339258000007</v>
      </c>
      <c r="G41" s="66">
        <v>5.5843999999999998E-2</v>
      </c>
      <c r="H41" s="43">
        <v>-32</v>
      </c>
      <c r="I41" s="44">
        <v>72749.471715000007</v>
      </c>
      <c r="J41" s="74">
        <v>0.21904799999999999</v>
      </c>
      <c r="K41" s="44">
        <v>-71</v>
      </c>
      <c r="L41" s="44">
        <v>110720.122684</v>
      </c>
      <c r="M41" s="66">
        <v>6.6670000000000002E-3</v>
      </c>
      <c r="N41" s="43">
        <v>0</v>
      </c>
      <c r="O41" s="44">
        <v>0</v>
      </c>
      <c r="P41" s="74">
        <v>0</v>
      </c>
    </row>
    <row r="42" spans="1:16" s="3" customFormat="1" ht="15" customHeight="1" x14ac:dyDescent="0.2">
      <c r="A42" s="111"/>
      <c r="B42" s="114"/>
      <c r="C42" s="84" t="s">
        <v>56</v>
      </c>
      <c r="D42" s="35">
        <v>-118</v>
      </c>
      <c r="E42" s="35">
        <v>0</v>
      </c>
      <c r="F42" s="35">
        <v>-3797.2894900000001</v>
      </c>
      <c r="G42" s="68">
        <v>0.212121</v>
      </c>
      <c r="H42" s="43">
        <v>-45</v>
      </c>
      <c r="I42" s="44">
        <v>-99133.358494</v>
      </c>
      <c r="J42" s="74">
        <v>-8.6957000000000007E-2</v>
      </c>
      <c r="K42" s="35">
        <v>-73</v>
      </c>
      <c r="L42" s="35">
        <v>40697.646164999998</v>
      </c>
      <c r="M42" s="68">
        <v>0.32</v>
      </c>
      <c r="N42" s="43">
        <v>0</v>
      </c>
      <c r="O42" s="44">
        <v>0</v>
      </c>
      <c r="P42" s="74">
        <v>0</v>
      </c>
    </row>
    <row r="43" spans="1:16" s="3" customFormat="1" ht="15" customHeight="1" x14ac:dyDescent="0.2">
      <c r="A43" s="112"/>
      <c r="B43" s="115"/>
      <c r="C43" s="85" t="s">
        <v>9</v>
      </c>
      <c r="D43" s="46">
        <v>-1317</v>
      </c>
      <c r="E43" s="46">
        <v>0</v>
      </c>
      <c r="F43" s="46">
        <v>12881.565784</v>
      </c>
      <c r="G43" s="67">
        <v>-0.310581</v>
      </c>
      <c r="H43" s="87">
        <v>-410</v>
      </c>
      <c r="I43" s="46">
        <v>9637.4626019999996</v>
      </c>
      <c r="J43" s="75">
        <v>-0.20943400000000001</v>
      </c>
      <c r="K43" s="46">
        <v>-907</v>
      </c>
      <c r="L43" s="46">
        <v>14348.221758</v>
      </c>
      <c r="M43" s="67">
        <v>-0.35610900000000001</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5</v>
      </c>
      <c r="E45" s="53">
        <v>0.10204100000000001</v>
      </c>
      <c r="F45" s="44">
        <v>134480.4</v>
      </c>
      <c r="G45" s="66">
        <v>0.2</v>
      </c>
      <c r="H45" s="43">
        <v>0</v>
      </c>
      <c r="I45" s="44">
        <v>0</v>
      </c>
      <c r="J45" s="74">
        <v>0</v>
      </c>
      <c r="K45" s="44">
        <v>5</v>
      </c>
      <c r="L45" s="44">
        <v>134480.4</v>
      </c>
      <c r="M45" s="66">
        <v>0.2</v>
      </c>
      <c r="N45" s="43">
        <v>0</v>
      </c>
      <c r="O45" s="44">
        <v>0</v>
      </c>
      <c r="P45" s="74">
        <v>0</v>
      </c>
    </row>
    <row r="46" spans="1:16" ht="15" customHeight="1" x14ac:dyDescent="0.2">
      <c r="A46" s="111"/>
      <c r="B46" s="114"/>
      <c r="C46" s="84" t="s">
        <v>48</v>
      </c>
      <c r="D46" s="44">
        <v>32</v>
      </c>
      <c r="E46" s="53">
        <v>7.0330000000000004E-2</v>
      </c>
      <c r="F46" s="44">
        <v>133367.9375</v>
      </c>
      <c r="G46" s="66">
        <v>0.125</v>
      </c>
      <c r="H46" s="43">
        <v>6</v>
      </c>
      <c r="I46" s="44">
        <v>123998.5</v>
      </c>
      <c r="J46" s="74">
        <v>0.16666700000000001</v>
      </c>
      <c r="K46" s="44">
        <v>26</v>
      </c>
      <c r="L46" s="44">
        <v>135530.11538500001</v>
      </c>
      <c r="M46" s="66">
        <v>0.115385</v>
      </c>
      <c r="N46" s="43">
        <v>0</v>
      </c>
      <c r="O46" s="44">
        <v>0</v>
      </c>
      <c r="P46" s="74">
        <v>0</v>
      </c>
    </row>
    <row r="47" spans="1:16" ht="15" customHeight="1" x14ac:dyDescent="0.2">
      <c r="A47" s="111"/>
      <c r="B47" s="114"/>
      <c r="C47" s="84" t="s">
        <v>49</v>
      </c>
      <c r="D47" s="44">
        <v>96</v>
      </c>
      <c r="E47" s="53">
        <v>7.7922000000000005E-2</v>
      </c>
      <c r="F47" s="44">
        <v>148909.82291700001</v>
      </c>
      <c r="G47" s="66">
        <v>0.23958299999999999</v>
      </c>
      <c r="H47" s="43">
        <v>28</v>
      </c>
      <c r="I47" s="44">
        <v>156637.321429</v>
      </c>
      <c r="J47" s="74">
        <v>0.214286</v>
      </c>
      <c r="K47" s="44">
        <v>68</v>
      </c>
      <c r="L47" s="44">
        <v>145727.911765</v>
      </c>
      <c r="M47" s="66">
        <v>0.25</v>
      </c>
      <c r="N47" s="43">
        <v>0</v>
      </c>
      <c r="O47" s="44">
        <v>0</v>
      </c>
      <c r="P47" s="74">
        <v>0</v>
      </c>
    </row>
    <row r="48" spans="1:16" ht="15" customHeight="1" x14ac:dyDescent="0.2">
      <c r="A48" s="111"/>
      <c r="B48" s="114"/>
      <c r="C48" s="84" t="s">
        <v>50</v>
      </c>
      <c r="D48" s="44">
        <v>87</v>
      </c>
      <c r="E48" s="53">
        <v>5.1570999999999999E-2</v>
      </c>
      <c r="F48" s="44">
        <v>170250.218391</v>
      </c>
      <c r="G48" s="66">
        <v>0.34482800000000002</v>
      </c>
      <c r="H48" s="43">
        <v>19</v>
      </c>
      <c r="I48" s="44">
        <v>201526</v>
      </c>
      <c r="J48" s="74">
        <v>0.57894699999999999</v>
      </c>
      <c r="K48" s="44">
        <v>68</v>
      </c>
      <c r="L48" s="44">
        <v>161511.39705900001</v>
      </c>
      <c r="M48" s="66">
        <v>0.27941199999999999</v>
      </c>
      <c r="N48" s="43">
        <v>0</v>
      </c>
      <c r="O48" s="44">
        <v>0</v>
      </c>
      <c r="P48" s="74">
        <v>0</v>
      </c>
    </row>
    <row r="49" spans="1:16" ht="15" customHeight="1" x14ac:dyDescent="0.2">
      <c r="A49" s="111"/>
      <c r="B49" s="114"/>
      <c r="C49" s="84" t="s">
        <v>51</v>
      </c>
      <c r="D49" s="44">
        <v>105</v>
      </c>
      <c r="E49" s="53">
        <v>5.9322E-2</v>
      </c>
      <c r="F49" s="44">
        <v>176631.82857099999</v>
      </c>
      <c r="G49" s="66">
        <v>0.53333299999999995</v>
      </c>
      <c r="H49" s="43">
        <v>27</v>
      </c>
      <c r="I49" s="44">
        <v>196089.77777799999</v>
      </c>
      <c r="J49" s="74">
        <v>0.703704</v>
      </c>
      <c r="K49" s="44">
        <v>78</v>
      </c>
      <c r="L49" s="44">
        <v>169896.38461499999</v>
      </c>
      <c r="M49" s="66">
        <v>0.47435899999999998</v>
      </c>
      <c r="N49" s="43">
        <v>0</v>
      </c>
      <c r="O49" s="44">
        <v>0</v>
      </c>
      <c r="P49" s="74">
        <v>0</v>
      </c>
    </row>
    <row r="50" spans="1:16" s="3" customFormat="1" ht="15" customHeight="1" x14ac:dyDescent="0.2">
      <c r="A50" s="111"/>
      <c r="B50" s="114"/>
      <c r="C50" s="84" t="s">
        <v>52</v>
      </c>
      <c r="D50" s="35">
        <v>86</v>
      </c>
      <c r="E50" s="55">
        <v>5.8623000000000001E-2</v>
      </c>
      <c r="F50" s="35">
        <v>205397.453488</v>
      </c>
      <c r="G50" s="68">
        <v>0.72092999999999996</v>
      </c>
      <c r="H50" s="43">
        <v>35</v>
      </c>
      <c r="I50" s="44">
        <v>191672.114286</v>
      </c>
      <c r="J50" s="74">
        <v>0.51428600000000002</v>
      </c>
      <c r="K50" s="35">
        <v>51</v>
      </c>
      <c r="L50" s="35">
        <v>214816.80392199999</v>
      </c>
      <c r="M50" s="68">
        <v>0.86274499999999998</v>
      </c>
      <c r="N50" s="43">
        <v>0</v>
      </c>
      <c r="O50" s="44">
        <v>0</v>
      </c>
      <c r="P50" s="74">
        <v>0</v>
      </c>
    </row>
    <row r="51" spans="1:16" ht="15" customHeight="1" x14ac:dyDescent="0.2">
      <c r="A51" s="111"/>
      <c r="B51" s="114"/>
      <c r="C51" s="84" t="s">
        <v>53</v>
      </c>
      <c r="D51" s="44">
        <v>66</v>
      </c>
      <c r="E51" s="53">
        <v>4.5897E-2</v>
      </c>
      <c r="F51" s="44">
        <v>199181.621212</v>
      </c>
      <c r="G51" s="66">
        <v>0.63636400000000004</v>
      </c>
      <c r="H51" s="43">
        <v>18</v>
      </c>
      <c r="I51" s="44">
        <v>185573.27777799999</v>
      </c>
      <c r="J51" s="74">
        <v>0.27777800000000002</v>
      </c>
      <c r="K51" s="44">
        <v>48</v>
      </c>
      <c r="L51" s="44">
        <v>204284.75</v>
      </c>
      <c r="M51" s="66">
        <v>0.77083299999999999</v>
      </c>
      <c r="N51" s="43">
        <v>0</v>
      </c>
      <c r="O51" s="44">
        <v>0</v>
      </c>
      <c r="P51" s="74">
        <v>0</v>
      </c>
    </row>
    <row r="52" spans="1:16" ht="15" customHeight="1" x14ac:dyDescent="0.2">
      <c r="A52" s="111"/>
      <c r="B52" s="114"/>
      <c r="C52" s="84" t="s">
        <v>54</v>
      </c>
      <c r="D52" s="44">
        <v>23</v>
      </c>
      <c r="E52" s="53">
        <v>2.2439000000000001E-2</v>
      </c>
      <c r="F52" s="44">
        <v>197361.39130399999</v>
      </c>
      <c r="G52" s="66">
        <v>0.34782600000000002</v>
      </c>
      <c r="H52" s="43">
        <v>6</v>
      </c>
      <c r="I52" s="44">
        <v>210648.83333299999</v>
      </c>
      <c r="J52" s="74">
        <v>0.5</v>
      </c>
      <c r="K52" s="44">
        <v>17</v>
      </c>
      <c r="L52" s="44">
        <v>192671.70588200001</v>
      </c>
      <c r="M52" s="66">
        <v>0.29411799999999999</v>
      </c>
      <c r="N52" s="43">
        <v>0</v>
      </c>
      <c r="O52" s="44">
        <v>0</v>
      </c>
      <c r="P52" s="74">
        <v>0</v>
      </c>
    </row>
    <row r="53" spans="1:16" ht="15" customHeight="1" x14ac:dyDescent="0.2">
      <c r="A53" s="111"/>
      <c r="B53" s="114"/>
      <c r="C53" s="84" t="s">
        <v>55</v>
      </c>
      <c r="D53" s="44">
        <v>12</v>
      </c>
      <c r="E53" s="53">
        <v>1.4581E-2</v>
      </c>
      <c r="F53" s="44">
        <v>245077.33333299999</v>
      </c>
      <c r="G53" s="66">
        <v>0.33333299999999999</v>
      </c>
      <c r="H53" s="43">
        <v>2</v>
      </c>
      <c r="I53" s="44">
        <v>197364.5</v>
      </c>
      <c r="J53" s="74">
        <v>0</v>
      </c>
      <c r="K53" s="44">
        <v>10</v>
      </c>
      <c r="L53" s="44">
        <v>254619.9</v>
      </c>
      <c r="M53" s="66">
        <v>0.4</v>
      </c>
      <c r="N53" s="43">
        <v>0</v>
      </c>
      <c r="O53" s="44">
        <v>0</v>
      </c>
      <c r="P53" s="74">
        <v>0</v>
      </c>
    </row>
    <row r="54" spans="1:16" s="3" customFormat="1" ht="15" customHeight="1" x14ac:dyDescent="0.2">
      <c r="A54" s="111"/>
      <c r="B54" s="114"/>
      <c r="C54" s="84" t="s">
        <v>56</v>
      </c>
      <c r="D54" s="35">
        <v>4</v>
      </c>
      <c r="E54" s="55">
        <v>3.1080000000000001E-3</v>
      </c>
      <c r="F54" s="35">
        <v>288672.25</v>
      </c>
      <c r="G54" s="68">
        <v>0.5</v>
      </c>
      <c r="H54" s="43">
        <v>3</v>
      </c>
      <c r="I54" s="44">
        <v>285938.33333300002</v>
      </c>
      <c r="J54" s="74">
        <v>0.33333299999999999</v>
      </c>
      <c r="K54" s="35">
        <v>1</v>
      </c>
      <c r="L54" s="35">
        <v>296874</v>
      </c>
      <c r="M54" s="68">
        <v>1</v>
      </c>
      <c r="N54" s="43">
        <v>0</v>
      </c>
      <c r="O54" s="44">
        <v>0</v>
      </c>
      <c r="P54" s="74">
        <v>0</v>
      </c>
    </row>
    <row r="55" spans="1:16" s="3" customFormat="1" ht="15" customHeight="1" x14ac:dyDescent="0.2">
      <c r="A55" s="112"/>
      <c r="B55" s="115"/>
      <c r="C55" s="85" t="s">
        <v>9</v>
      </c>
      <c r="D55" s="46">
        <v>516</v>
      </c>
      <c r="E55" s="54">
        <v>4.5902999999999999E-2</v>
      </c>
      <c r="F55" s="46">
        <v>178369.62596899999</v>
      </c>
      <c r="G55" s="67">
        <v>0.44961200000000001</v>
      </c>
      <c r="H55" s="87">
        <v>144</v>
      </c>
      <c r="I55" s="46">
        <v>186239.81944399999</v>
      </c>
      <c r="J55" s="75">
        <v>0.44444400000000001</v>
      </c>
      <c r="K55" s="46">
        <v>372</v>
      </c>
      <c r="L55" s="46">
        <v>175323.09946200001</v>
      </c>
      <c r="M55" s="67">
        <v>0.45161299999999999</v>
      </c>
      <c r="N55" s="87">
        <v>0</v>
      </c>
      <c r="O55" s="46">
        <v>0</v>
      </c>
      <c r="P55" s="75">
        <v>0</v>
      </c>
    </row>
    <row r="56" spans="1:16" ht="15" customHeight="1" x14ac:dyDescent="0.2">
      <c r="A56" s="110">
        <v>5</v>
      </c>
      <c r="B56" s="113" t="s">
        <v>60</v>
      </c>
      <c r="C56" s="84" t="s">
        <v>46</v>
      </c>
      <c r="D56" s="44">
        <v>8</v>
      </c>
      <c r="E56" s="53">
        <v>1</v>
      </c>
      <c r="F56" s="44">
        <v>47270.5</v>
      </c>
      <c r="G56" s="66">
        <v>0.125</v>
      </c>
      <c r="H56" s="43">
        <v>5</v>
      </c>
      <c r="I56" s="44">
        <v>29807.200000000001</v>
      </c>
      <c r="J56" s="74">
        <v>0</v>
      </c>
      <c r="K56" s="44">
        <v>3</v>
      </c>
      <c r="L56" s="44">
        <v>76376</v>
      </c>
      <c r="M56" s="66">
        <v>0.33333299999999999</v>
      </c>
      <c r="N56" s="43">
        <v>0</v>
      </c>
      <c r="O56" s="44">
        <v>0</v>
      </c>
      <c r="P56" s="74">
        <v>0</v>
      </c>
    </row>
    <row r="57" spans="1:16" ht="15" customHeight="1" x14ac:dyDescent="0.2">
      <c r="A57" s="111"/>
      <c r="B57" s="114"/>
      <c r="C57" s="84" t="s">
        <v>47</v>
      </c>
      <c r="D57" s="44">
        <v>49</v>
      </c>
      <c r="E57" s="53">
        <v>1</v>
      </c>
      <c r="F57" s="44">
        <v>93749.836735000004</v>
      </c>
      <c r="G57" s="66">
        <v>4.0815999999999998E-2</v>
      </c>
      <c r="H57" s="43">
        <v>15</v>
      </c>
      <c r="I57" s="44">
        <v>92041.266667000004</v>
      </c>
      <c r="J57" s="74">
        <v>0</v>
      </c>
      <c r="K57" s="44">
        <v>34</v>
      </c>
      <c r="L57" s="44">
        <v>94503.617647000006</v>
      </c>
      <c r="M57" s="66">
        <v>5.8824000000000001E-2</v>
      </c>
      <c r="N57" s="43">
        <v>0</v>
      </c>
      <c r="O57" s="44">
        <v>0</v>
      </c>
      <c r="P57" s="74">
        <v>0</v>
      </c>
    </row>
    <row r="58" spans="1:16" ht="15" customHeight="1" x14ac:dyDescent="0.2">
      <c r="A58" s="111"/>
      <c r="B58" s="114"/>
      <c r="C58" s="84" t="s">
        <v>48</v>
      </c>
      <c r="D58" s="44">
        <v>455</v>
      </c>
      <c r="E58" s="53">
        <v>1</v>
      </c>
      <c r="F58" s="44">
        <v>115530.153846</v>
      </c>
      <c r="G58" s="66">
        <v>6.3736000000000001E-2</v>
      </c>
      <c r="H58" s="43">
        <v>141</v>
      </c>
      <c r="I58" s="44">
        <v>122429.716312</v>
      </c>
      <c r="J58" s="74">
        <v>8.5106000000000001E-2</v>
      </c>
      <c r="K58" s="44">
        <v>314</v>
      </c>
      <c r="L58" s="44">
        <v>112431.942675</v>
      </c>
      <c r="M58" s="66">
        <v>5.4140000000000001E-2</v>
      </c>
      <c r="N58" s="43">
        <v>0</v>
      </c>
      <c r="O58" s="44">
        <v>0</v>
      </c>
      <c r="P58" s="74">
        <v>0</v>
      </c>
    </row>
    <row r="59" spans="1:16" ht="15" customHeight="1" x14ac:dyDescent="0.2">
      <c r="A59" s="111"/>
      <c r="B59" s="114"/>
      <c r="C59" s="84" t="s">
        <v>49</v>
      </c>
      <c r="D59" s="44">
        <v>1232</v>
      </c>
      <c r="E59" s="53">
        <v>1</v>
      </c>
      <c r="F59" s="44">
        <v>129394.969968</v>
      </c>
      <c r="G59" s="66">
        <v>0.19724</v>
      </c>
      <c r="H59" s="43">
        <v>374</v>
      </c>
      <c r="I59" s="44">
        <v>142255.33155100001</v>
      </c>
      <c r="J59" s="74">
        <v>0.26203199999999999</v>
      </c>
      <c r="K59" s="44">
        <v>858</v>
      </c>
      <c r="L59" s="44">
        <v>123789.171329</v>
      </c>
      <c r="M59" s="66">
        <v>0.16899800000000001</v>
      </c>
      <c r="N59" s="43">
        <v>0</v>
      </c>
      <c r="O59" s="44">
        <v>0</v>
      </c>
      <c r="P59" s="74">
        <v>0</v>
      </c>
    </row>
    <row r="60" spans="1:16" ht="15" customHeight="1" x14ac:dyDescent="0.2">
      <c r="A60" s="111"/>
      <c r="B60" s="114"/>
      <c r="C60" s="84" t="s">
        <v>50</v>
      </c>
      <c r="D60" s="44">
        <v>1687</v>
      </c>
      <c r="E60" s="53">
        <v>1</v>
      </c>
      <c r="F60" s="44">
        <v>151407.02904600001</v>
      </c>
      <c r="G60" s="66">
        <v>0.37640800000000002</v>
      </c>
      <c r="H60" s="43">
        <v>503</v>
      </c>
      <c r="I60" s="44">
        <v>167009.21669999999</v>
      </c>
      <c r="J60" s="74">
        <v>0.435388</v>
      </c>
      <c r="K60" s="44">
        <v>1184</v>
      </c>
      <c r="L60" s="44">
        <v>144778.73479700001</v>
      </c>
      <c r="M60" s="66">
        <v>0.35135100000000002</v>
      </c>
      <c r="N60" s="43">
        <v>0</v>
      </c>
      <c r="O60" s="44">
        <v>0</v>
      </c>
      <c r="P60" s="74">
        <v>0</v>
      </c>
    </row>
    <row r="61" spans="1:16" ht="15" customHeight="1" x14ac:dyDescent="0.2">
      <c r="A61" s="111"/>
      <c r="B61" s="114"/>
      <c r="C61" s="84" t="s">
        <v>51</v>
      </c>
      <c r="D61" s="44">
        <v>1770</v>
      </c>
      <c r="E61" s="53">
        <v>1</v>
      </c>
      <c r="F61" s="44">
        <v>170714.313559</v>
      </c>
      <c r="G61" s="66">
        <v>0.57909600000000006</v>
      </c>
      <c r="H61" s="43">
        <v>554</v>
      </c>
      <c r="I61" s="44">
        <v>186243.55234699999</v>
      </c>
      <c r="J61" s="74">
        <v>0.51985599999999998</v>
      </c>
      <c r="K61" s="44">
        <v>1216</v>
      </c>
      <c r="L61" s="44">
        <v>163639.31496700001</v>
      </c>
      <c r="M61" s="66">
        <v>0.60608600000000001</v>
      </c>
      <c r="N61" s="43">
        <v>0</v>
      </c>
      <c r="O61" s="44">
        <v>0</v>
      </c>
      <c r="P61" s="74">
        <v>0</v>
      </c>
    </row>
    <row r="62" spans="1:16" s="3" customFormat="1" ht="15" customHeight="1" x14ac:dyDescent="0.2">
      <c r="A62" s="111"/>
      <c r="B62" s="114"/>
      <c r="C62" s="84" t="s">
        <v>52</v>
      </c>
      <c r="D62" s="35">
        <v>1467</v>
      </c>
      <c r="E62" s="55">
        <v>1</v>
      </c>
      <c r="F62" s="35">
        <v>185504.07634599999</v>
      </c>
      <c r="G62" s="68">
        <v>0.73551500000000003</v>
      </c>
      <c r="H62" s="43">
        <v>498</v>
      </c>
      <c r="I62" s="44">
        <v>188025.74899600001</v>
      </c>
      <c r="J62" s="74">
        <v>0.56626500000000002</v>
      </c>
      <c r="K62" s="35">
        <v>969</v>
      </c>
      <c r="L62" s="35">
        <v>184208.10835900001</v>
      </c>
      <c r="M62" s="68">
        <v>0.82249700000000003</v>
      </c>
      <c r="N62" s="43">
        <v>0</v>
      </c>
      <c r="O62" s="44">
        <v>0</v>
      </c>
      <c r="P62" s="74">
        <v>0</v>
      </c>
    </row>
    <row r="63" spans="1:16" ht="15" customHeight="1" x14ac:dyDescent="0.2">
      <c r="A63" s="111"/>
      <c r="B63" s="114"/>
      <c r="C63" s="84" t="s">
        <v>53</v>
      </c>
      <c r="D63" s="44">
        <v>1438</v>
      </c>
      <c r="E63" s="53">
        <v>1</v>
      </c>
      <c r="F63" s="44">
        <v>192040.69471499999</v>
      </c>
      <c r="G63" s="66">
        <v>0.81432499999999997</v>
      </c>
      <c r="H63" s="43">
        <v>483</v>
      </c>
      <c r="I63" s="44">
        <v>191325.12008299999</v>
      </c>
      <c r="J63" s="74">
        <v>0.55486500000000005</v>
      </c>
      <c r="K63" s="44">
        <v>955</v>
      </c>
      <c r="L63" s="44">
        <v>192402.603141</v>
      </c>
      <c r="M63" s="66">
        <v>0.94555</v>
      </c>
      <c r="N63" s="43">
        <v>0</v>
      </c>
      <c r="O63" s="44">
        <v>0</v>
      </c>
      <c r="P63" s="74">
        <v>0</v>
      </c>
    </row>
    <row r="64" spans="1:16" ht="15" customHeight="1" x14ac:dyDescent="0.2">
      <c r="A64" s="111"/>
      <c r="B64" s="114"/>
      <c r="C64" s="84" t="s">
        <v>54</v>
      </c>
      <c r="D64" s="44">
        <v>1025</v>
      </c>
      <c r="E64" s="53">
        <v>1</v>
      </c>
      <c r="F64" s="44">
        <v>202024.287805</v>
      </c>
      <c r="G64" s="66">
        <v>0.75122</v>
      </c>
      <c r="H64" s="43">
        <v>338</v>
      </c>
      <c r="I64" s="44">
        <v>197596.71893500001</v>
      </c>
      <c r="J64" s="74">
        <v>0.45857999999999999</v>
      </c>
      <c r="K64" s="44">
        <v>687</v>
      </c>
      <c r="L64" s="44">
        <v>204202.62591</v>
      </c>
      <c r="M64" s="66">
        <v>0.89519700000000002</v>
      </c>
      <c r="N64" s="43">
        <v>0</v>
      </c>
      <c r="O64" s="44">
        <v>0</v>
      </c>
      <c r="P64" s="74">
        <v>0</v>
      </c>
    </row>
    <row r="65" spans="1:16" ht="15" customHeight="1" x14ac:dyDescent="0.2">
      <c r="A65" s="111"/>
      <c r="B65" s="114"/>
      <c r="C65" s="84" t="s">
        <v>55</v>
      </c>
      <c r="D65" s="44">
        <v>823</v>
      </c>
      <c r="E65" s="53">
        <v>1</v>
      </c>
      <c r="F65" s="44">
        <v>205759.18955000001</v>
      </c>
      <c r="G65" s="66">
        <v>0.58323199999999997</v>
      </c>
      <c r="H65" s="43">
        <v>316</v>
      </c>
      <c r="I65" s="44">
        <v>197523.78797500001</v>
      </c>
      <c r="J65" s="74">
        <v>0.25</v>
      </c>
      <c r="K65" s="44">
        <v>507</v>
      </c>
      <c r="L65" s="44">
        <v>210892.102564</v>
      </c>
      <c r="M65" s="66">
        <v>0.79092700000000005</v>
      </c>
      <c r="N65" s="43">
        <v>0</v>
      </c>
      <c r="O65" s="44">
        <v>0</v>
      </c>
      <c r="P65" s="74">
        <v>0</v>
      </c>
    </row>
    <row r="66" spans="1:16" s="3" customFormat="1" ht="15" customHeight="1" x14ac:dyDescent="0.2">
      <c r="A66" s="111"/>
      <c r="B66" s="114"/>
      <c r="C66" s="84" t="s">
        <v>56</v>
      </c>
      <c r="D66" s="35">
        <v>1287</v>
      </c>
      <c r="E66" s="55">
        <v>1</v>
      </c>
      <c r="F66" s="35">
        <v>214953.07692299999</v>
      </c>
      <c r="G66" s="68">
        <v>0.35742000000000002</v>
      </c>
      <c r="H66" s="43">
        <v>556</v>
      </c>
      <c r="I66" s="44">
        <v>194212.958633</v>
      </c>
      <c r="J66" s="74">
        <v>0.11330900000000001</v>
      </c>
      <c r="K66" s="35">
        <v>731</v>
      </c>
      <c r="L66" s="35">
        <v>230728.05061599999</v>
      </c>
      <c r="M66" s="68">
        <v>0.54309200000000002</v>
      </c>
      <c r="N66" s="43">
        <v>0</v>
      </c>
      <c r="O66" s="44">
        <v>0</v>
      </c>
      <c r="P66" s="74">
        <v>0</v>
      </c>
    </row>
    <row r="67" spans="1:16" s="3" customFormat="1" ht="15" customHeight="1" x14ac:dyDescent="0.2">
      <c r="A67" s="112"/>
      <c r="B67" s="115"/>
      <c r="C67" s="85" t="s">
        <v>9</v>
      </c>
      <c r="D67" s="46">
        <v>11241</v>
      </c>
      <c r="E67" s="54">
        <v>1</v>
      </c>
      <c r="F67" s="46">
        <v>175775.20140600001</v>
      </c>
      <c r="G67" s="67">
        <v>0.52442</v>
      </c>
      <c r="H67" s="87">
        <v>3783</v>
      </c>
      <c r="I67" s="46">
        <v>180389.84192400001</v>
      </c>
      <c r="J67" s="75">
        <v>0.386994</v>
      </c>
      <c r="K67" s="46">
        <v>7458</v>
      </c>
      <c r="L67" s="46">
        <v>173434.468624</v>
      </c>
      <c r="M67" s="67">
        <v>0.59412699999999996</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550" priority="30" operator="notEqual">
      <formula>H8+K8+N8</formula>
    </cfRule>
  </conditionalFormatting>
  <conditionalFormatting sqref="D20:D30">
    <cfRule type="cellIs" dxfId="549" priority="29" operator="notEqual">
      <formula>H20+K20+N20</formula>
    </cfRule>
  </conditionalFormatting>
  <conditionalFormatting sqref="D32:D42">
    <cfRule type="cellIs" dxfId="548" priority="28" operator="notEqual">
      <formula>H32+K32+N32</formula>
    </cfRule>
  </conditionalFormatting>
  <conditionalFormatting sqref="D44:D54">
    <cfRule type="cellIs" dxfId="547" priority="27" operator="notEqual">
      <formula>H44+K44+N44</formula>
    </cfRule>
  </conditionalFormatting>
  <conditionalFormatting sqref="D56:D66">
    <cfRule type="cellIs" dxfId="546" priority="26" operator="notEqual">
      <formula>H56+K56+N56</formula>
    </cfRule>
  </conditionalFormatting>
  <conditionalFormatting sqref="D19">
    <cfRule type="cellIs" dxfId="545" priority="25" operator="notEqual">
      <formula>SUM(D8:D18)</formula>
    </cfRule>
  </conditionalFormatting>
  <conditionalFormatting sqref="D31">
    <cfRule type="cellIs" dxfId="544" priority="24" operator="notEqual">
      <formula>H31+K31+N31</formula>
    </cfRule>
  </conditionalFormatting>
  <conditionalFormatting sqref="D31">
    <cfRule type="cellIs" dxfId="543" priority="23" operator="notEqual">
      <formula>SUM(D20:D30)</formula>
    </cfRule>
  </conditionalFormatting>
  <conditionalFormatting sqref="D43">
    <cfRule type="cellIs" dxfId="542" priority="22" operator="notEqual">
      <formula>H43+K43+N43</formula>
    </cfRule>
  </conditionalFormatting>
  <conditionalFormatting sqref="D43">
    <cfRule type="cellIs" dxfId="541" priority="21" operator="notEqual">
      <formula>SUM(D32:D42)</formula>
    </cfRule>
  </conditionalFormatting>
  <conditionalFormatting sqref="D55">
    <cfRule type="cellIs" dxfId="540" priority="20" operator="notEqual">
      <formula>H55+K55+N55</formula>
    </cfRule>
  </conditionalFormatting>
  <conditionalFormatting sqref="D55">
    <cfRule type="cellIs" dxfId="539" priority="19" operator="notEqual">
      <formula>SUM(D44:D54)</formula>
    </cfRule>
  </conditionalFormatting>
  <conditionalFormatting sqref="D67">
    <cfRule type="cellIs" dxfId="538" priority="18" operator="notEqual">
      <formula>H67+K67+N67</formula>
    </cfRule>
  </conditionalFormatting>
  <conditionalFormatting sqref="D67">
    <cfRule type="cellIs" dxfId="537" priority="17" operator="notEqual">
      <formula>SUM(D56:D66)</formula>
    </cfRule>
  </conditionalFormatting>
  <conditionalFormatting sqref="H19">
    <cfRule type="cellIs" dxfId="536" priority="16" operator="notEqual">
      <formula>SUM(H8:H18)</formula>
    </cfRule>
  </conditionalFormatting>
  <conditionalFormatting sqref="K19">
    <cfRule type="cellIs" dxfId="535" priority="15" operator="notEqual">
      <formula>SUM(K8:K18)</formula>
    </cfRule>
  </conditionalFormatting>
  <conditionalFormatting sqref="N19">
    <cfRule type="cellIs" dxfId="534" priority="14" operator="notEqual">
      <formula>SUM(N8:N18)</formula>
    </cfRule>
  </conditionalFormatting>
  <conditionalFormatting sqref="H31">
    <cfRule type="cellIs" dxfId="533" priority="13" operator="notEqual">
      <formula>SUM(H20:H30)</formula>
    </cfRule>
  </conditionalFormatting>
  <conditionalFormatting sqref="K31">
    <cfRule type="cellIs" dxfId="532" priority="12" operator="notEqual">
      <formula>SUM(K20:K30)</formula>
    </cfRule>
  </conditionalFormatting>
  <conditionalFormatting sqref="N31">
    <cfRule type="cellIs" dxfId="531" priority="11" operator="notEqual">
      <formula>SUM(N20:N30)</formula>
    </cfRule>
  </conditionalFormatting>
  <conditionalFormatting sqref="H43">
    <cfRule type="cellIs" dxfId="530" priority="10" operator="notEqual">
      <formula>SUM(H32:H42)</formula>
    </cfRule>
  </conditionalFormatting>
  <conditionalFormatting sqref="K43">
    <cfRule type="cellIs" dxfId="529" priority="9" operator="notEqual">
      <formula>SUM(K32:K42)</formula>
    </cfRule>
  </conditionalFormatting>
  <conditionalFormatting sqref="N43">
    <cfRule type="cellIs" dxfId="528" priority="8" operator="notEqual">
      <formula>SUM(N32:N42)</formula>
    </cfRule>
  </conditionalFormatting>
  <conditionalFormatting sqref="H55">
    <cfRule type="cellIs" dxfId="527" priority="7" operator="notEqual">
      <formula>SUM(H44:H54)</formula>
    </cfRule>
  </conditionalFormatting>
  <conditionalFormatting sqref="K55">
    <cfRule type="cellIs" dxfId="526" priority="6" operator="notEqual">
      <formula>SUM(K44:K54)</formula>
    </cfRule>
  </conditionalFormatting>
  <conditionalFormatting sqref="N55">
    <cfRule type="cellIs" dxfId="525" priority="5" operator="notEqual">
      <formula>SUM(N44:N54)</formula>
    </cfRule>
  </conditionalFormatting>
  <conditionalFormatting sqref="H67">
    <cfRule type="cellIs" dxfId="524" priority="4" operator="notEqual">
      <formula>SUM(H56:H66)</formula>
    </cfRule>
  </conditionalFormatting>
  <conditionalFormatting sqref="K67">
    <cfRule type="cellIs" dxfId="523" priority="3" operator="notEqual">
      <formula>SUM(K56:K66)</formula>
    </cfRule>
  </conditionalFormatting>
  <conditionalFormatting sqref="N67">
    <cfRule type="cellIs" dxfId="522" priority="2" operator="notEqual">
      <formula>SUM(N56:N66)</formula>
    </cfRule>
  </conditionalFormatting>
  <conditionalFormatting sqref="D32:D43">
    <cfRule type="cellIs" dxfId="52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62</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2023 Y AGOSTO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3</v>
      </c>
      <c r="E8" s="53">
        <v>0.103448</v>
      </c>
      <c r="F8" s="44">
        <v>48990.088402000001</v>
      </c>
      <c r="G8" s="66">
        <v>0</v>
      </c>
      <c r="H8" s="43">
        <v>2</v>
      </c>
      <c r="I8" s="44">
        <v>35647.163203999997</v>
      </c>
      <c r="J8" s="74">
        <v>0</v>
      </c>
      <c r="K8" s="44">
        <v>1</v>
      </c>
      <c r="L8" s="44">
        <v>75675.938798999996</v>
      </c>
      <c r="M8" s="66">
        <v>0</v>
      </c>
      <c r="N8" s="43">
        <v>0</v>
      </c>
      <c r="O8" s="44">
        <v>0</v>
      </c>
      <c r="P8" s="74">
        <v>0</v>
      </c>
    </row>
    <row r="9" spans="1:16" ht="15" customHeight="1" x14ac:dyDescent="0.2">
      <c r="A9" s="111"/>
      <c r="B9" s="114"/>
      <c r="C9" s="84" t="s">
        <v>47</v>
      </c>
      <c r="D9" s="44">
        <v>92</v>
      </c>
      <c r="E9" s="53">
        <v>0.26436799999999999</v>
      </c>
      <c r="F9" s="44">
        <v>82574.312206999995</v>
      </c>
      <c r="G9" s="66">
        <v>7.6087000000000002E-2</v>
      </c>
      <c r="H9" s="43">
        <v>21</v>
      </c>
      <c r="I9" s="44">
        <v>93679.513303</v>
      </c>
      <c r="J9" s="74">
        <v>0.19047600000000001</v>
      </c>
      <c r="K9" s="44">
        <v>71</v>
      </c>
      <c r="L9" s="44">
        <v>79289.675264000005</v>
      </c>
      <c r="M9" s="66">
        <v>4.2254E-2</v>
      </c>
      <c r="N9" s="43">
        <v>0</v>
      </c>
      <c r="O9" s="44">
        <v>0</v>
      </c>
      <c r="P9" s="74">
        <v>0</v>
      </c>
    </row>
    <row r="10" spans="1:16" ht="15" customHeight="1" x14ac:dyDescent="0.2">
      <c r="A10" s="111"/>
      <c r="B10" s="114"/>
      <c r="C10" s="84" t="s">
        <v>48</v>
      </c>
      <c r="D10" s="44">
        <v>306</v>
      </c>
      <c r="E10" s="53">
        <v>0.22254499999999999</v>
      </c>
      <c r="F10" s="44">
        <v>98682.764381000001</v>
      </c>
      <c r="G10" s="66">
        <v>0.20588200000000001</v>
      </c>
      <c r="H10" s="43">
        <v>120</v>
      </c>
      <c r="I10" s="44">
        <v>102573.642101</v>
      </c>
      <c r="J10" s="74">
        <v>0.26666699999999999</v>
      </c>
      <c r="K10" s="44">
        <v>186</v>
      </c>
      <c r="L10" s="44">
        <v>96172.520690999998</v>
      </c>
      <c r="M10" s="66">
        <v>0.16666700000000001</v>
      </c>
      <c r="N10" s="43">
        <v>0</v>
      </c>
      <c r="O10" s="44">
        <v>0</v>
      </c>
      <c r="P10" s="74">
        <v>0</v>
      </c>
    </row>
    <row r="11" spans="1:16" ht="15" customHeight="1" x14ac:dyDescent="0.2">
      <c r="A11" s="111"/>
      <c r="B11" s="114"/>
      <c r="C11" s="84" t="s">
        <v>49</v>
      </c>
      <c r="D11" s="44">
        <v>552</v>
      </c>
      <c r="E11" s="53">
        <v>0.18858900000000001</v>
      </c>
      <c r="F11" s="44">
        <v>115038.02449500001</v>
      </c>
      <c r="G11" s="66">
        <v>0.387681</v>
      </c>
      <c r="H11" s="43">
        <v>182</v>
      </c>
      <c r="I11" s="44">
        <v>129943.397956</v>
      </c>
      <c r="J11" s="74">
        <v>0.46703299999999998</v>
      </c>
      <c r="K11" s="44">
        <v>370</v>
      </c>
      <c r="L11" s="44">
        <v>107706.19214299999</v>
      </c>
      <c r="M11" s="66">
        <v>0.34864899999999999</v>
      </c>
      <c r="N11" s="43">
        <v>0</v>
      </c>
      <c r="O11" s="44">
        <v>0</v>
      </c>
      <c r="P11" s="74">
        <v>0</v>
      </c>
    </row>
    <row r="12" spans="1:16" ht="15" customHeight="1" x14ac:dyDescent="0.2">
      <c r="A12" s="111"/>
      <c r="B12" s="114"/>
      <c r="C12" s="84" t="s">
        <v>50</v>
      </c>
      <c r="D12" s="44">
        <v>524</v>
      </c>
      <c r="E12" s="53">
        <v>0.14563599999999999</v>
      </c>
      <c r="F12" s="44">
        <v>132396.49051100001</v>
      </c>
      <c r="G12" s="66">
        <v>0.54771000000000003</v>
      </c>
      <c r="H12" s="43">
        <v>168</v>
      </c>
      <c r="I12" s="44">
        <v>143950.56904900001</v>
      </c>
      <c r="J12" s="74">
        <v>0.54166700000000001</v>
      </c>
      <c r="K12" s="44">
        <v>356</v>
      </c>
      <c r="L12" s="44">
        <v>126944.004009</v>
      </c>
      <c r="M12" s="66">
        <v>0.550562</v>
      </c>
      <c r="N12" s="43">
        <v>0</v>
      </c>
      <c r="O12" s="44">
        <v>0</v>
      </c>
      <c r="P12" s="74">
        <v>0</v>
      </c>
    </row>
    <row r="13" spans="1:16" ht="15" customHeight="1" x14ac:dyDescent="0.2">
      <c r="A13" s="111"/>
      <c r="B13" s="114"/>
      <c r="C13" s="84" t="s">
        <v>51</v>
      </c>
      <c r="D13" s="44">
        <v>454</v>
      </c>
      <c r="E13" s="53">
        <v>0.13216900000000001</v>
      </c>
      <c r="F13" s="44">
        <v>146373.72394</v>
      </c>
      <c r="G13" s="66">
        <v>0.77092499999999997</v>
      </c>
      <c r="H13" s="43">
        <v>127</v>
      </c>
      <c r="I13" s="44">
        <v>155376.14607799999</v>
      </c>
      <c r="J13" s="74">
        <v>0.66929099999999997</v>
      </c>
      <c r="K13" s="44">
        <v>327</v>
      </c>
      <c r="L13" s="44">
        <v>142877.37038800001</v>
      </c>
      <c r="M13" s="66">
        <v>0.81039799999999995</v>
      </c>
      <c r="N13" s="43">
        <v>0</v>
      </c>
      <c r="O13" s="44">
        <v>0</v>
      </c>
      <c r="P13" s="74">
        <v>0</v>
      </c>
    </row>
    <row r="14" spans="1:16" s="3" customFormat="1" ht="15" customHeight="1" x14ac:dyDescent="0.2">
      <c r="A14" s="111"/>
      <c r="B14" s="114"/>
      <c r="C14" s="84" t="s">
        <v>52</v>
      </c>
      <c r="D14" s="35">
        <v>372</v>
      </c>
      <c r="E14" s="55">
        <v>0.12670300000000001</v>
      </c>
      <c r="F14" s="35">
        <v>159922.33718100001</v>
      </c>
      <c r="G14" s="68">
        <v>0.89516099999999998</v>
      </c>
      <c r="H14" s="43">
        <v>95</v>
      </c>
      <c r="I14" s="44">
        <v>159572.47660299999</v>
      </c>
      <c r="J14" s="74">
        <v>0.69473700000000005</v>
      </c>
      <c r="K14" s="35">
        <v>277</v>
      </c>
      <c r="L14" s="35">
        <v>160042.32546600001</v>
      </c>
      <c r="M14" s="68">
        <v>0.96389899999999995</v>
      </c>
      <c r="N14" s="43">
        <v>0</v>
      </c>
      <c r="O14" s="44">
        <v>0</v>
      </c>
      <c r="P14" s="74">
        <v>0</v>
      </c>
    </row>
    <row r="15" spans="1:16" ht="15" customHeight="1" x14ac:dyDescent="0.2">
      <c r="A15" s="111"/>
      <c r="B15" s="114"/>
      <c r="C15" s="84" t="s">
        <v>53</v>
      </c>
      <c r="D15" s="44">
        <v>309</v>
      </c>
      <c r="E15" s="53">
        <v>0.12199</v>
      </c>
      <c r="F15" s="44">
        <v>163436.74118000001</v>
      </c>
      <c r="G15" s="66">
        <v>0.93527499999999997</v>
      </c>
      <c r="H15" s="43">
        <v>90</v>
      </c>
      <c r="I15" s="44">
        <v>153497.95395600001</v>
      </c>
      <c r="J15" s="74">
        <v>0.6</v>
      </c>
      <c r="K15" s="44">
        <v>219</v>
      </c>
      <c r="L15" s="44">
        <v>167521.17428499999</v>
      </c>
      <c r="M15" s="66">
        <v>1.073059</v>
      </c>
      <c r="N15" s="43">
        <v>0</v>
      </c>
      <c r="O15" s="44">
        <v>0</v>
      </c>
      <c r="P15" s="74">
        <v>0</v>
      </c>
    </row>
    <row r="16" spans="1:16" ht="15" customHeight="1" x14ac:dyDescent="0.2">
      <c r="A16" s="111"/>
      <c r="B16" s="114"/>
      <c r="C16" s="84" t="s">
        <v>54</v>
      </c>
      <c r="D16" s="44">
        <v>220</v>
      </c>
      <c r="E16" s="53">
        <v>0.118089</v>
      </c>
      <c r="F16" s="44">
        <v>162373.18030199999</v>
      </c>
      <c r="G16" s="66">
        <v>0.74545499999999998</v>
      </c>
      <c r="H16" s="43">
        <v>48</v>
      </c>
      <c r="I16" s="44">
        <v>148080.432833</v>
      </c>
      <c r="J16" s="74">
        <v>0.33333299999999999</v>
      </c>
      <c r="K16" s="44">
        <v>172</v>
      </c>
      <c r="L16" s="44">
        <v>166361.85401400001</v>
      </c>
      <c r="M16" s="66">
        <v>0.86046500000000004</v>
      </c>
      <c r="N16" s="43">
        <v>0</v>
      </c>
      <c r="O16" s="44">
        <v>0</v>
      </c>
      <c r="P16" s="74">
        <v>0</v>
      </c>
    </row>
    <row r="17" spans="1:16" ht="15" customHeight="1" x14ac:dyDescent="0.2">
      <c r="A17" s="111"/>
      <c r="B17" s="114"/>
      <c r="C17" s="84" t="s">
        <v>55</v>
      </c>
      <c r="D17" s="44">
        <v>184</v>
      </c>
      <c r="E17" s="53">
        <v>0.13012699999999999</v>
      </c>
      <c r="F17" s="44">
        <v>175764.78114899999</v>
      </c>
      <c r="G17" s="66">
        <v>0.67391299999999998</v>
      </c>
      <c r="H17" s="43">
        <v>58</v>
      </c>
      <c r="I17" s="44">
        <v>153714.823619</v>
      </c>
      <c r="J17" s="74">
        <v>0.206897</v>
      </c>
      <c r="K17" s="44">
        <v>126</v>
      </c>
      <c r="L17" s="44">
        <v>185914.76159899999</v>
      </c>
      <c r="M17" s="66">
        <v>0.88888900000000004</v>
      </c>
      <c r="N17" s="43">
        <v>0</v>
      </c>
      <c r="O17" s="44">
        <v>0</v>
      </c>
      <c r="P17" s="74">
        <v>0</v>
      </c>
    </row>
    <row r="18" spans="1:16" s="3" customFormat="1" ht="15" customHeight="1" x14ac:dyDescent="0.2">
      <c r="A18" s="111"/>
      <c r="B18" s="114"/>
      <c r="C18" s="84" t="s">
        <v>56</v>
      </c>
      <c r="D18" s="35">
        <v>215</v>
      </c>
      <c r="E18" s="55">
        <v>0.115096</v>
      </c>
      <c r="F18" s="35">
        <v>193048.299978</v>
      </c>
      <c r="G18" s="68">
        <v>0.46511599999999997</v>
      </c>
      <c r="H18" s="43">
        <v>66</v>
      </c>
      <c r="I18" s="44">
        <v>160428.07811</v>
      </c>
      <c r="J18" s="74">
        <v>0.16666700000000001</v>
      </c>
      <c r="K18" s="35">
        <v>149</v>
      </c>
      <c r="L18" s="35">
        <v>207497.52577199999</v>
      </c>
      <c r="M18" s="68">
        <v>0.59731500000000004</v>
      </c>
      <c r="N18" s="43">
        <v>0</v>
      </c>
      <c r="O18" s="44">
        <v>0</v>
      </c>
      <c r="P18" s="74">
        <v>0</v>
      </c>
    </row>
    <row r="19" spans="1:16" s="3" customFormat="1" ht="15" customHeight="1" x14ac:dyDescent="0.2">
      <c r="A19" s="112"/>
      <c r="B19" s="115"/>
      <c r="C19" s="85" t="s">
        <v>9</v>
      </c>
      <c r="D19" s="46">
        <v>3231</v>
      </c>
      <c r="E19" s="54">
        <v>0.14471899999999999</v>
      </c>
      <c r="F19" s="46">
        <v>141390.41177800001</v>
      </c>
      <c r="G19" s="67">
        <v>0.59764799999999996</v>
      </c>
      <c r="H19" s="87">
        <v>977</v>
      </c>
      <c r="I19" s="46">
        <v>140736.27489500001</v>
      </c>
      <c r="J19" s="75">
        <v>0.46673500000000001</v>
      </c>
      <c r="K19" s="46">
        <v>2254</v>
      </c>
      <c r="L19" s="46">
        <v>141673.94848399999</v>
      </c>
      <c r="M19" s="67">
        <v>0.65439199999999997</v>
      </c>
      <c r="N19" s="87">
        <v>0</v>
      </c>
      <c r="O19" s="46">
        <v>0</v>
      </c>
      <c r="P19" s="75">
        <v>0</v>
      </c>
    </row>
    <row r="20" spans="1:16" ht="15" customHeight="1" x14ac:dyDescent="0.2">
      <c r="A20" s="110">
        <v>2</v>
      </c>
      <c r="B20" s="113" t="s">
        <v>57</v>
      </c>
      <c r="C20" s="84" t="s">
        <v>46</v>
      </c>
      <c r="D20" s="44">
        <v>15</v>
      </c>
      <c r="E20" s="53">
        <v>0.51724099999999995</v>
      </c>
      <c r="F20" s="44">
        <v>80379.8</v>
      </c>
      <c r="G20" s="66">
        <v>0.13333300000000001</v>
      </c>
      <c r="H20" s="43">
        <v>4</v>
      </c>
      <c r="I20" s="44">
        <v>129534.75</v>
      </c>
      <c r="J20" s="74">
        <v>0.5</v>
      </c>
      <c r="K20" s="44">
        <v>11</v>
      </c>
      <c r="L20" s="44">
        <v>62505.272727000003</v>
      </c>
      <c r="M20" s="66">
        <v>0</v>
      </c>
      <c r="N20" s="43">
        <v>0</v>
      </c>
      <c r="O20" s="44">
        <v>0</v>
      </c>
      <c r="P20" s="74">
        <v>0</v>
      </c>
    </row>
    <row r="21" spans="1:16" ht="15" customHeight="1" x14ac:dyDescent="0.2">
      <c r="A21" s="111"/>
      <c r="B21" s="114"/>
      <c r="C21" s="84" t="s">
        <v>47</v>
      </c>
      <c r="D21" s="44">
        <v>94</v>
      </c>
      <c r="E21" s="53">
        <v>0.27011499999999999</v>
      </c>
      <c r="F21" s="44">
        <v>118202.45744699999</v>
      </c>
      <c r="G21" s="66">
        <v>0.12766</v>
      </c>
      <c r="H21" s="43">
        <v>25</v>
      </c>
      <c r="I21" s="44">
        <v>115045.84</v>
      </c>
      <c r="J21" s="74">
        <v>0.08</v>
      </c>
      <c r="K21" s="44">
        <v>69</v>
      </c>
      <c r="L21" s="44">
        <v>119346.15942</v>
      </c>
      <c r="M21" s="66">
        <v>0.144928</v>
      </c>
      <c r="N21" s="43">
        <v>0</v>
      </c>
      <c r="O21" s="44">
        <v>0</v>
      </c>
      <c r="P21" s="74">
        <v>0</v>
      </c>
    </row>
    <row r="22" spans="1:16" ht="15" customHeight="1" x14ac:dyDescent="0.2">
      <c r="A22" s="111"/>
      <c r="B22" s="114"/>
      <c r="C22" s="84" t="s">
        <v>48</v>
      </c>
      <c r="D22" s="44">
        <v>222</v>
      </c>
      <c r="E22" s="53">
        <v>0.16145499999999999</v>
      </c>
      <c r="F22" s="44">
        <v>128891.783784</v>
      </c>
      <c r="G22" s="66">
        <v>5.8559E-2</v>
      </c>
      <c r="H22" s="43">
        <v>67</v>
      </c>
      <c r="I22" s="44">
        <v>131998.283582</v>
      </c>
      <c r="J22" s="74">
        <v>5.9700999999999997E-2</v>
      </c>
      <c r="K22" s="44">
        <v>155</v>
      </c>
      <c r="L22" s="44">
        <v>127548.97419399999</v>
      </c>
      <c r="M22" s="66">
        <v>5.8064999999999999E-2</v>
      </c>
      <c r="N22" s="43">
        <v>0</v>
      </c>
      <c r="O22" s="44">
        <v>0</v>
      </c>
      <c r="P22" s="74">
        <v>0</v>
      </c>
    </row>
    <row r="23" spans="1:16" ht="15" customHeight="1" x14ac:dyDescent="0.2">
      <c r="A23" s="111"/>
      <c r="B23" s="114"/>
      <c r="C23" s="84" t="s">
        <v>49</v>
      </c>
      <c r="D23" s="44">
        <v>197</v>
      </c>
      <c r="E23" s="53">
        <v>6.7304000000000003E-2</v>
      </c>
      <c r="F23" s="44">
        <v>140118.46192900001</v>
      </c>
      <c r="G23" s="66">
        <v>0.24873100000000001</v>
      </c>
      <c r="H23" s="43">
        <v>80</v>
      </c>
      <c r="I23" s="44">
        <v>146313.35</v>
      </c>
      <c r="J23" s="74">
        <v>0.26250000000000001</v>
      </c>
      <c r="K23" s="44">
        <v>117</v>
      </c>
      <c r="L23" s="44">
        <v>135882.641026</v>
      </c>
      <c r="M23" s="66">
        <v>0.239316</v>
      </c>
      <c r="N23" s="43">
        <v>0</v>
      </c>
      <c r="O23" s="44">
        <v>0</v>
      </c>
      <c r="P23" s="74">
        <v>0</v>
      </c>
    </row>
    <row r="24" spans="1:16" ht="15" customHeight="1" x14ac:dyDescent="0.2">
      <c r="A24" s="111"/>
      <c r="B24" s="114"/>
      <c r="C24" s="84" t="s">
        <v>50</v>
      </c>
      <c r="D24" s="44">
        <v>166</v>
      </c>
      <c r="E24" s="53">
        <v>4.6136999999999997E-2</v>
      </c>
      <c r="F24" s="44">
        <v>161813.614458</v>
      </c>
      <c r="G24" s="66">
        <v>0.34337299999999998</v>
      </c>
      <c r="H24" s="43">
        <v>55</v>
      </c>
      <c r="I24" s="44">
        <v>183125.61818200001</v>
      </c>
      <c r="J24" s="74">
        <v>0.52727299999999999</v>
      </c>
      <c r="K24" s="44">
        <v>111</v>
      </c>
      <c r="L24" s="44">
        <v>151253.612613</v>
      </c>
      <c r="M24" s="66">
        <v>0.25225199999999998</v>
      </c>
      <c r="N24" s="43">
        <v>0</v>
      </c>
      <c r="O24" s="44">
        <v>0</v>
      </c>
      <c r="P24" s="74">
        <v>0</v>
      </c>
    </row>
    <row r="25" spans="1:16" ht="15" customHeight="1" x14ac:dyDescent="0.2">
      <c r="A25" s="111"/>
      <c r="B25" s="114"/>
      <c r="C25" s="84" t="s">
        <v>51</v>
      </c>
      <c r="D25" s="44">
        <v>105</v>
      </c>
      <c r="E25" s="53">
        <v>3.0568000000000001E-2</v>
      </c>
      <c r="F25" s="44">
        <v>159830.00952399999</v>
      </c>
      <c r="G25" s="66">
        <v>0.27618999999999999</v>
      </c>
      <c r="H25" s="43">
        <v>27</v>
      </c>
      <c r="I25" s="44">
        <v>179643.59259300001</v>
      </c>
      <c r="J25" s="74">
        <v>0.48148099999999999</v>
      </c>
      <c r="K25" s="44">
        <v>78</v>
      </c>
      <c r="L25" s="44">
        <v>152971.461538</v>
      </c>
      <c r="M25" s="66">
        <v>0.205128</v>
      </c>
      <c r="N25" s="43">
        <v>0</v>
      </c>
      <c r="O25" s="44">
        <v>0</v>
      </c>
      <c r="P25" s="74">
        <v>0</v>
      </c>
    </row>
    <row r="26" spans="1:16" s="3" customFormat="1" ht="15" customHeight="1" x14ac:dyDescent="0.2">
      <c r="A26" s="111"/>
      <c r="B26" s="114"/>
      <c r="C26" s="84" t="s">
        <v>52</v>
      </c>
      <c r="D26" s="35">
        <v>75</v>
      </c>
      <c r="E26" s="55">
        <v>2.5545000000000002E-2</v>
      </c>
      <c r="F26" s="35">
        <v>174464.2</v>
      </c>
      <c r="G26" s="68">
        <v>0.30666700000000002</v>
      </c>
      <c r="H26" s="43">
        <v>23</v>
      </c>
      <c r="I26" s="44">
        <v>181812.04347800001</v>
      </c>
      <c r="J26" s="74">
        <v>0.34782600000000002</v>
      </c>
      <c r="K26" s="35">
        <v>52</v>
      </c>
      <c r="L26" s="35">
        <v>171214.192308</v>
      </c>
      <c r="M26" s="68">
        <v>0.288462</v>
      </c>
      <c r="N26" s="43">
        <v>0</v>
      </c>
      <c r="O26" s="44">
        <v>0</v>
      </c>
      <c r="P26" s="74">
        <v>0</v>
      </c>
    </row>
    <row r="27" spans="1:16" ht="15" customHeight="1" x14ac:dyDescent="0.2">
      <c r="A27" s="111"/>
      <c r="B27" s="114"/>
      <c r="C27" s="84" t="s">
        <v>53</v>
      </c>
      <c r="D27" s="44">
        <v>62</v>
      </c>
      <c r="E27" s="53">
        <v>2.4476999999999999E-2</v>
      </c>
      <c r="F27" s="44">
        <v>177570.67741900001</v>
      </c>
      <c r="G27" s="66">
        <v>0.38709700000000002</v>
      </c>
      <c r="H27" s="43">
        <v>9</v>
      </c>
      <c r="I27" s="44">
        <v>169957.44444399999</v>
      </c>
      <c r="J27" s="74">
        <v>0.111111</v>
      </c>
      <c r="K27" s="44">
        <v>53</v>
      </c>
      <c r="L27" s="44">
        <v>178863.49056599999</v>
      </c>
      <c r="M27" s="66">
        <v>0.43396200000000001</v>
      </c>
      <c r="N27" s="43">
        <v>0</v>
      </c>
      <c r="O27" s="44">
        <v>0</v>
      </c>
      <c r="P27" s="74">
        <v>0</v>
      </c>
    </row>
    <row r="28" spans="1:16" ht="15" customHeight="1" x14ac:dyDescent="0.2">
      <c r="A28" s="111"/>
      <c r="B28" s="114"/>
      <c r="C28" s="84" t="s">
        <v>54</v>
      </c>
      <c r="D28" s="44">
        <v>21</v>
      </c>
      <c r="E28" s="53">
        <v>1.1272000000000001E-2</v>
      </c>
      <c r="F28" s="44">
        <v>203166.285714</v>
      </c>
      <c r="G28" s="66">
        <v>0.238095</v>
      </c>
      <c r="H28" s="43">
        <v>7</v>
      </c>
      <c r="I28" s="44">
        <v>151373.714286</v>
      </c>
      <c r="J28" s="74">
        <v>0</v>
      </c>
      <c r="K28" s="44">
        <v>14</v>
      </c>
      <c r="L28" s="44">
        <v>229062.571429</v>
      </c>
      <c r="M28" s="66">
        <v>0.35714299999999999</v>
      </c>
      <c r="N28" s="43">
        <v>0</v>
      </c>
      <c r="O28" s="44">
        <v>0</v>
      </c>
      <c r="P28" s="74">
        <v>0</v>
      </c>
    </row>
    <row r="29" spans="1:16" ht="15" customHeight="1" x14ac:dyDescent="0.2">
      <c r="A29" s="111"/>
      <c r="B29" s="114"/>
      <c r="C29" s="84" t="s">
        <v>55</v>
      </c>
      <c r="D29" s="44">
        <v>12</v>
      </c>
      <c r="E29" s="53">
        <v>8.4869999999999998E-3</v>
      </c>
      <c r="F29" s="44">
        <v>219894.25</v>
      </c>
      <c r="G29" s="66">
        <v>8.3333000000000004E-2</v>
      </c>
      <c r="H29" s="43">
        <v>3</v>
      </c>
      <c r="I29" s="44">
        <v>164850</v>
      </c>
      <c r="J29" s="74">
        <v>0</v>
      </c>
      <c r="K29" s="44">
        <v>9</v>
      </c>
      <c r="L29" s="44">
        <v>238242.33333299999</v>
      </c>
      <c r="M29" s="66">
        <v>0.111111</v>
      </c>
      <c r="N29" s="43">
        <v>0</v>
      </c>
      <c r="O29" s="44">
        <v>0</v>
      </c>
      <c r="P29" s="74">
        <v>0</v>
      </c>
    </row>
    <row r="30" spans="1:16" s="3" customFormat="1" ht="15" customHeight="1" x14ac:dyDescent="0.2">
      <c r="A30" s="111"/>
      <c r="B30" s="114"/>
      <c r="C30" s="84" t="s">
        <v>56</v>
      </c>
      <c r="D30" s="35">
        <v>6</v>
      </c>
      <c r="E30" s="55">
        <v>3.212E-3</v>
      </c>
      <c r="F30" s="35">
        <v>105086</v>
      </c>
      <c r="G30" s="68">
        <v>0</v>
      </c>
      <c r="H30" s="43">
        <v>5</v>
      </c>
      <c r="I30" s="44">
        <v>88298.8</v>
      </c>
      <c r="J30" s="74">
        <v>0</v>
      </c>
      <c r="K30" s="35">
        <v>1</v>
      </c>
      <c r="L30" s="35">
        <v>189022</v>
      </c>
      <c r="M30" s="68">
        <v>0</v>
      </c>
      <c r="N30" s="43">
        <v>0</v>
      </c>
      <c r="O30" s="44">
        <v>0</v>
      </c>
      <c r="P30" s="74">
        <v>0</v>
      </c>
    </row>
    <row r="31" spans="1:16" s="3" customFormat="1" ht="15" customHeight="1" x14ac:dyDescent="0.2">
      <c r="A31" s="112"/>
      <c r="B31" s="115"/>
      <c r="C31" s="85" t="s">
        <v>9</v>
      </c>
      <c r="D31" s="46">
        <v>975</v>
      </c>
      <c r="E31" s="54">
        <v>4.3671000000000001E-2</v>
      </c>
      <c r="F31" s="46">
        <v>147494.55179500001</v>
      </c>
      <c r="G31" s="67">
        <v>0.22051299999999999</v>
      </c>
      <c r="H31" s="87">
        <v>305</v>
      </c>
      <c r="I31" s="46">
        <v>152696.64918000001</v>
      </c>
      <c r="J31" s="75">
        <v>0.262295</v>
      </c>
      <c r="K31" s="46">
        <v>670</v>
      </c>
      <c r="L31" s="46">
        <v>145126.43283599999</v>
      </c>
      <c r="M31" s="67">
        <v>0.20149300000000001</v>
      </c>
      <c r="N31" s="87">
        <v>0</v>
      </c>
      <c r="O31" s="46">
        <v>0</v>
      </c>
      <c r="P31" s="75">
        <v>0</v>
      </c>
    </row>
    <row r="32" spans="1:16" ht="15" customHeight="1" x14ac:dyDescent="0.2">
      <c r="A32" s="110">
        <v>3</v>
      </c>
      <c r="B32" s="113" t="s">
        <v>58</v>
      </c>
      <c r="C32" s="84" t="s">
        <v>46</v>
      </c>
      <c r="D32" s="44">
        <v>12</v>
      </c>
      <c r="E32" s="44">
        <v>0</v>
      </c>
      <c r="F32" s="44">
        <v>31389.711598000002</v>
      </c>
      <c r="G32" s="66">
        <v>0.13333300000000001</v>
      </c>
      <c r="H32" s="43">
        <v>2</v>
      </c>
      <c r="I32" s="44">
        <v>93887.586796000003</v>
      </c>
      <c r="J32" s="74">
        <v>0.5</v>
      </c>
      <c r="K32" s="44">
        <v>10</v>
      </c>
      <c r="L32" s="44">
        <v>-13170.666071</v>
      </c>
      <c r="M32" s="66">
        <v>0</v>
      </c>
      <c r="N32" s="43">
        <v>0</v>
      </c>
      <c r="O32" s="44">
        <v>0</v>
      </c>
      <c r="P32" s="74">
        <v>0</v>
      </c>
    </row>
    <row r="33" spans="1:16" ht="15" customHeight="1" x14ac:dyDescent="0.2">
      <c r="A33" s="111"/>
      <c r="B33" s="114"/>
      <c r="C33" s="84" t="s">
        <v>47</v>
      </c>
      <c r="D33" s="44">
        <v>2</v>
      </c>
      <c r="E33" s="44">
        <v>0</v>
      </c>
      <c r="F33" s="44">
        <v>35628.145238999998</v>
      </c>
      <c r="G33" s="66">
        <v>5.1573000000000001E-2</v>
      </c>
      <c r="H33" s="43">
        <v>4</v>
      </c>
      <c r="I33" s="44">
        <v>21366.326697</v>
      </c>
      <c r="J33" s="74">
        <v>-0.110476</v>
      </c>
      <c r="K33" s="44">
        <v>-2</v>
      </c>
      <c r="L33" s="44">
        <v>40056.484156999999</v>
      </c>
      <c r="M33" s="66">
        <v>0.102674</v>
      </c>
      <c r="N33" s="43">
        <v>0</v>
      </c>
      <c r="O33" s="44">
        <v>0</v>
      </c>
      <c r="P33" s="74">
        <v>0</v>
      </c>
    </row>
    <row r="34" spans="1:16" ht="15" customHeight="1" x14ac:dyDescent="0.2">
      <c r="A34" s="111"/>
      <c r="B34" s="114"/>
      <c r="C34" s="84" t="s">
        <v>48</v>
      </c>
      <c r="D34" s="44">
        <v>-84</v>
      </c>
      <c r="E34" s="44">
        <v>0</v>
      </c>
      <c r="F34" s="44">
        <v>30209.019402999998</v>
      </c>
      <c r="G34" s="66">
        <v>-0.14732400000000001</v>
      </c>
      <c r="H34" s="43">
        <v>-53</v>
      </c>
      <c r="I34" s="44">
        <v>29424.641480999999</v>
      </c>
      <c r="J34" s="74">
        <v>-0.20696500000000001</v>
      </c>
      <c r="K34" s="44">
        <v>-31</v>
      </c>
      <c r="L34" s="44">
        <v>31376.453503000001</v>
      </c>
      <c r="M34" s="66">
        <v>-0.108602</v>
      </c>
      <c r="N34" s="43">
        <v>0</v>
      </c>
      <c r="O34" s="44">
        <v>0</v>
      </c>
      <c r="P34" s="74">
        <v>0</v>
      </c>
    </row>
    <row r="35" spans="1:16" ht="15" customHeight="1" x14ac:dyDescent="0.2">
      <c r="A35" s="111"/>
      <c r="B35" s="114"/>
      <c r="C35" s="84" t="s">
        <v>49</v>
      </c>
      <c r="D35" s="44">
        <v>-355</v>
      </c>
      <c r="E35" s="44">
        <v>0</v>
      </c>
      <c r="F35" s="44">
        <v>25080.437433999999</v>
      </c>
      <c r="G35" s="66">
        <v>-0.13894999999999999</v>
      </c>
      <c r="H35" s="43">
        <v>-102</v>
      </c>
      <c r="I35" s="44">
        <v>16369.952044</v>
      </c>
      <c r="J35" s="74">
        <v>-0.20453299999999999</v>
      </c>
      <c r="K35" s="44">
        <v>-253</v>
      </c>
      <c r="L35" s="44">
        <v>28176.448883000001</v>
      </c>
      <c r="M35" s="66">
        <v>-0.109332</v>
      </c>
      <c r="N35" s="43">
        <v>0</v>
      </c>
      <c r="O35" s="44">
        <v>0</v>
      </c>
      <c r="P35" s="74">
        <v>0</v>
      </c>
    </row>
    <row r="36" spans="1:16" ht="15" customHeight="1" x14ac:dyDescent="0.2">
      <c r="A36" s="111"/>
      <c r="B36" s="114"/>
      <c r="C36" s="84" t="s">
        <v>50</v>
      </c>
      <c r="D36" s="44">
        <v>-358</v>
      </c>
      <c r="E36" s="44">
        <v>0</v>
      </c>
      <c r="F36" s="44">
        <v>29417.123947</v>
      </c>
      <c r="G36" s="66">
        <v>-0.20433599999999999</v>
      </c>
      <c r="H36" s="43">
        <v>-113</v>
      </c>
      <c r="I36" s="44">
        <v>39175.049132</v>
      </c>
      <c r="J36" s="74">
        <v>-1.4394000000000001E-2</v>
      </c>
      <c r="K36" s="44">
        <v>-245</v>
      </c>
      <c r="L36" s="44">
        <v>24309.608603000001</v>
      </c>
      <c r="M36" s="66">
        <v>-0.29831000000000002</v>
      </c>
      <c r="N36" s="43">
        <v>0</v>
      </c>
      <c r="O36" s="44">
        <v>0</v>
      </c>
      <c r="P36" s="74">
        <v>0</v>
      </c>
    </row>
    <row r="37" spans="1:16" ht="15" customHeight="1" x14ac:dyDescent="0.2">
      <c r="A37" s="111"/>
      <c r="B37" s="114"/>
      <c r="C37" s="84" t="s">
        <v>51</v>
      </c>
      <c r="D37" s="44">
        <v>-349</v>
      </c>
      <c r="E37" s="44">
        <v>0</v>
      </c>
      <c r="F37" s="44">
        <v>13456.285583999999</v>
      </c>
      <c r="G37" s="66">
        <v>-0.49473499999999998</v>
      </c>
      <c r="H37" s="43">
        <v>-100</v>
      </c>
      <c r="I37" s="44">
        <v>24267.446513999999</v>
      </c>
      <c r="J37" s="74">
        <v>-0.18781</v>
      </c>
      <c r="K37" s="44">
        <v>-249</v>
      </c>
      <c r="L37" s="44">
        <v>10094.091151000001</v>
      </c>
      <c r="M37" s="66">
        <v>-0.60526899999999995</v>
      </c>
      <c r="N37" s="43">
        <v>0</v>
      </c>
      <c r="O37" s="44">
        <v>0</v>
      </c>
      <c r="P37" s="74">
        <v>0</v>
      </c>
    </row>
    <row r="38" spans="1:16" s="3" customFormat="1" ht="15" customHeight="1" x14ac:dyDescent="0.2">
      <c r="A38" s="111"/>
      <c r="B38" s="114"/>
      <c r="C38" s="84" t="s">
        <v>52</v>
      </c>
      <c r="D38" s="35">
        <v>-297</v>
      </c>
      <c r="E38" s="35">
        <v>0</v>
      </c>
      <c r="F38" s="35">
        <v>14541.862819</v>
      </c>
      <c r="G38" s="68">
        <v>-0.58849499999999999</v>
      </c>
      <c r="H38" s="43">
        <v>-72</v>
      </c>
      <c r="I38" s="44">
        <v>22239.566875</v>
      </c>
      <c r="J38" s="74">
        <v>-0.34691100000000002</v>
      </c>
      <c r="K38" s="35">
        <v>-225</v>
      </c>
      <c r="L38" s="35">
        <v>11171.866840999999</v>
      </c>
      <c r="M38" s="68">
        <v>-0.67543699999999995</v>
      </c>
      <c r="N38" s="43">
        <v>0</v>
      </c>
      <c r="O38" s="44">
        <v>0</v>
      </c>
      <c r="P38" s="74">
        <v>0</v>
      </c>
    </row>
    <row r="39" spans="1:16" ht="15" customHeight="1" x14ac:dyDescent="0.2">
      <c r="A39" s="111"/>
      <c r="B39" s="114"/>
      <c r="C39" s="84" t="s">
        <v>53</v>
      </c>
      <c r="D39" s="44">
        <v>-247</v>
      </c>
      <c r="E39" s="44">
        <v>0</v>
      </c>
      <c r="F39" s="44">
        <v>14133.936240000001</v>
      </c>
      <c r="G39" s="66">
        <v>-0.54817800000000005</v>
      </c>
      <c r="H39" s="43">
        <v>-81</v>
      </c>
      <c r="I39" s="44">
        <v>16459.490487999999</v>
      </c>
      <c r="J39" s="74">
        <v>-0.48888900000000002</v>
      </c>
      <c r="K39" s="44">
        <v>-166</v>
      </c>
      <c r="L39" s="44">
        <v>11342.316280999999</v>
      </c>
      <c r="M39" s="66">
        <v>-0.63909700000000003</v>
      </c>
      <c r="N39" s="43">
        <v>0</v>
      </c>
      <c r="O39" s="44">
        <v>0</v>
      </c>
      <c r="P39" s="74">
        <v>0</v>
      </c>
    </row>
    <row r="40" spans="1:16" ht="15" customHeight="1" x14ac:dyDescent="0.2">
      <c r="A40" s="111"/>
      <c r="B40" s="114"/>
      <c r="C40" s="84" t="s">
        <v>54</v>
      </c>
      <c r="D40" s="44">
        <v>-199</v>
      </c>
      <c r="E40" s="44">
        <v>0</v>
      </c>
      <c r="F40" s="44">
        <v>40793.105411999997</v>
      </c>
      <c r="G40" s="66">
        <v>-0.507359</v>
      </c>
      <c r="H40" s="43">
        <v>-41</v>
      </c>
      <c r="I40" s="44">
        <v>3293.2814530000001</v>
      </c>
      <c r="J40" s="74">
        <v>-0.33333299999999999</v>
      </c>
      <c r="K40" s="44">
        <v>-158</v>
      </c>
      <c r="L40" s="44">
        <v>62700.717413999999</v>
      </c>
      <c r="M40" s="66">
        <v>-0.50332200000000005</v>
      </c>
      <c r="N40" s="43">
        <v>0</v>
      </c>
      <c r="O40" s="44">
        <v>0</v>
      </c>
      <c r="P40" s="74">
        <v>0</v>
      </c>
    </row>
    <row r="41" spans="1:16" ht="15" customHeight="1" x14ac:dyDescent="0.2">
      <c r="A41" s="111"/>
      <c r="B41" s="114"/>
      <c r="C41" s="84" t="s">
        <v>55</v>
      </c>
      <c r="D41" s="44">
        <v>-172</v>
      </c>
      <c r="E41" s="44">
        <v>0</v>
      </c>
      <c r="F41" s="44">
        <v>44129.468850999998</v>
      </c>
      <c r="G41" s="66">
        <v>-0.59057999999999999</v>
      </c>
      <c r="H41" s="43">
        <v>-55</v>
      </c>
      <c r="I41" s="44">
        <v>11135.176380999999</v>
      </c>
      <c r="J41" s="74">
        <v>-0.206897</v>
      </c>
      <c r="K41" s="44">
        <v>-117</v>
      </c>
      <c r="L41" s="44">
        <v>52327.571733999997</v>
      </c>
      <c r="M41" s="66">
        <v>-0.77777799999999997</v>
      </c>
      <c r="N41" s="43">
        <v>0</v>
      </c>
      <c r="O41" s="44">
        <v>0</v>
      </c>
      <c r="P41" s="74">
        <v>0</v>
      </c>
    </row>
    <row r="42" spans="1:16" s="3" customFormat="1" ht="15" customHeight="1" x14ac:dyDescent="0.2">
      <c r="A42" s="111"/>
      <c r="B42" s="114"/>
      <c r="C42" s="84" t="s">
        <v>56</v>
      </c>
      <c r="D42" s="35">
        <v>-209</v>
      </c>
      <c r="E42" s="35">
        <v>0</v>
      </c>
      <c r="F42" s="35">
        <v>-87962.299977999995</v>
      </c>
      <c r="G42" s="68">
        <v>-0.46511599999999997</v>
      </c>
      <c r="H42" s="43">
        <v>-61</v>
      </c>
      <c r="I42" s="44">
        <v>-72129.278109999999</v>
      </c>
      <c r="J42" s="74">
        <v>-0.16666700000000001</v>
      </c>
      <c r="K42" s="35">
        <v>-148</v>
      </c>
      <c r="L42" s="35">
        <v>-18475.525772000001</v>
      </c>
      <c r="M42" s="68">
        <v>-0.59731500000000004</v>
      </c>
      <c r="N42" s="43">
        <v>0</v>
      </c>
      <c r="O42" s="44">
        <v>0</v>
      </c>
      <c r="P42" s="74">
        <v>0</v>
      </c>
    </row>
    <row r="43" spans="1:16" s="3" customFormat="1" ht="15" customHeight="1" x14ac:dyDescent="0.2">
      <c r="A43" s="112"/>
      <c r="B43" s="115"/>
      <c r="C43" s="85" t="s">
        <v>9</v>
      </c>
      <c r="D43" s="46">
        <v>-2256</v>
      </c>
      <c r="E43" s="46">
        <v>0</v>
      </c>
      <c r="F43" s="46">
        <v>6104.1400169999997</v>
      </c>
      <c r="G43" s="67">
        <v>-0.377135</v>
      </c>
      <c r="H43" s="87">
        <v>-672</v>
      </c>
      <c r="I43" s="46">
        <v>11960.374285</v>
      </c>
      <c r="J43" s="75">
        <v>-0.20444000000000001</v>
      </c>
      <c r="K43" s="46">
        <v>-1584</v>
      </c>
      <c r="L43" s="46">
        <v>3452.4843519999999</v>
      </c>
      <c r="M43" s="67">
        <v>-0.45290000000000002</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34</v>
      </c>
      <c r="E45" s="53">
        <v>9.7700999999999996E-2</v>
      </c>
      <c r="F45" s="44">
        <v>164046.35294099999</v>
      </c>
      <c r="G45" s="66">
        <v>0.17647099999999999</v>
      </c>
      <c r="H45" s="43">
        <v>6</v>
      </c>
      <c r="I45" s="44">
        <v>185433</v>
      </c>
      <c r="J45" s="74">
        <v>0.33333299999999999</v>
      </c>
      <c r="K45" s="44">
        <v>28</v>
      </c>
      <c r="L45" s="44">
        <v>159463.5</v>
      </c>
      <c r="M45" s="66">
        <v>0.14285700000000001</v>
      </c>
      <c r="N45" s="43">
        <v>0</v>
      </c>
      <c r="O45" s="44">
        <v>0</v>
      </c>
      <c r="P45" s="74">
        <v>0</v>
      </c>
    </row>
    <row r="46" spans="1:16" ht="15" customHeight="1" x14ac:dyDescent="0.2">
      <c r="A46" s="111"/>
      <c r="B46" s="114"/>
      <c r="C46" s="84" t="s">
        <v>48</v>
      </c>
      <c r="D46" s="44">
        <v>109</v>
      </c>
      <c r="E46" s="53">
        <v>7.9272999999999996E-2</v>
      </c>
      <c r="F46" s="44">
        <v>165908.036697</v>
      </c>
      <c r="G46" s="66">
        <v>0.53210999999999997</v>
      </c>
      <c r="H46" s="43">
        <v>28</v>
      </c>
      <c r="I46" s="44">
        <v>157892.035714</v>
      </c>
      <c r="J46" s="74">
        <v>0.39285700000000001</v>
      </c>
      <c r="K46" s="44">
        <v>81</v>
      </c>
      <c r="L46" s="44">
        <v>168679</v>
      </c>
      <c r="M46" s="66">
        <v>0.58024699999999996</v>
      </c>
      <c r="N46" s="43">
        <v>0</v>
      </c>
      <c r="O46" s="44">
        <v>0</v>
      </c>
      <c r="P46" s="74">
        <v>0</v>
      </c>
    </row>
    <row r="47" spans="1:16" ht="15" customHeight="1" x14ac:dyDescent="0.2">
      <c r="A47" s="111"/>
      <c r="B47" s="114"/>
      <c r="C47" s="84" t="s">
        <v>49</v>
      </c>
      <c r="D47" s="44">
        <v>193</v>
      </c>
      <c r="E47" s="53">
        <v>6.5937999999999997E-2</v>
      </c>
      <c r="F47" s="44">
        <v>163109.829016</v>
      </c>
      <c r="G47" s="66">
        <v>0.44559599999999999</v>
      </c>
      <c r="H47" s="43">
        <v>58</v>
      </c>
      <c r="I47" s="44">
        <v>162224.534483</v>
      </c>
      <c r="J47" s="74">
        <v>0.43103399999999997</v>
      </c>
      <c r="K47" s="44">
        <v>135</v>
      </c>
      <c r="L47" s="44">
        <v>163490.17777800001</v>
      </c>
      <c r="M47" s="66">
        <v>0.45185199999999998</v>
      </c>
      <c r="N47" s="43">
        <v>0</v>
      </c>
      <c r="O47" s="44">
        <v>0</v>
      </c>
      <c r="P47" s="74">
        <v>0</v>
      </c>
    </row>
    <row r="48" spans="1:16" ht="15" customHeight="1" x14ac:dyDescent="0.2">
      <c r="A48" s="111"/>
      <c r="B48" s="114"/>
      <c r="C48" s="84" t="s">
        <v>50</v>
      </c>
      <c r="D48" s="44">
        <v>239</v>
      </c>
      <c r="E48" s="53">
        <v>6.6425999999999999E-2</v>
      </c>
      <c r="F48" s="44">
        <v>186897.80334700001</v>
      </c>
      <c r="G48" s="66">
        <v>0.61506300000000003</v>
      </c>
      <c r="H48" s="43">
        <v>72</v>
      </c>
      <c r="I48" s="44">
        <v>176575.15277799999</v>
      </c>
      <c r="J48" s="74">
        <v>0.45833299999999999</v>
      </c>
      <c r="K48" s="44">
        <v>167</v>
      </c>
      <c r="L48" s="44">
        <v>191348.28742499999</v>
      </c>
      <c r="M48" s="66">
        <v>0.68263499999999999</v>
      </c>
      <c r="N48" s="43">
        <v>0</v>
      </c>
      <c r="O48" s="44">
        <v>0</v>
      </c>
      <c r="P48" s="74">
        <v>0</v>
      </c>
    </row>
    <row r="49" spans="1:16" ht="15" customHeight="1" x14ac:dyDescent="0.2">
      <c r="A49" s="111"/>
      <c r="B49" s="114"/>
      <c r="C49" s="84" t="s">
        <v>51</v>
      </c>
      <c r="D49" s="44">
        <v>189</v>
      </c>
      <c r="E49" s="53">
        <v>5.5022000000000001E-2</v>
      </c>
      <c r="F49" s="44">
        <v>207836.677249</v>
      </c>
      <c r="G49" s="66">
        <v>0.77777799999999997</v>
      </c>
      <c r="H49" s="43">
        <v>65</v>
      </c>
      <c r="I49" s="44">
        <v>208923.32307700001</v>
      </c>
      <c r="J49" s="74">
        <v>0.73846199999999995</v>
      </c>
      <c r="K49" s="44">
        <v>124</v>
      </c>
      <c r="L49" s="44">
        <v>207267.06451600001</v>
      </c>
      <c r="M49" s="66">
        <v>0.79838699999999996</v>
      </c>
      <c r="N49" s="43">
        <v>0</v>
      </c>
      <c r="O49" s="44">
        <v>0</v>
      </c>
      <c r="P49" s="74">
        <v>0</v>
      </c>
    </row>
    <row r="50" spans="1:16" s="3" customFormat="1" ht="15" customHeight="1" x14ac:dyDescent="0.2">
      <c r="A50" s="111"/>
      <c r="B50" s="114"/>
      <c r="C50" s="84" t="s">
        <v>52</v>
      </c>
      <c r="D50" s="35">
        <v>135</v>
      </c>
      <c r="E50" s="55">
        <v>4.5981000000000001E-2</v>
      </c>
      <c r="F50" s="35">
        <v>214185.35555599999</v>
      </c>
      <c r="G50" s="68">
        <v>0.78518500000000002</v>
      </c>
      <c r="H50" s="43">
        <v>30</v>
      </c>
      <c r="I50" s="44">
        <v>209719.5</v>
      </c>
      <c r="J50" s="74">
        <v>0.6</v>
      </c>
      <c r="K50" s="35">
        <v>105</v>
      </c>
      <c r="L50" s="35">
        <v>215461.31428600001</v>
      </c>
      <c r="M50" s="68">
        <v>0.83809500000000003</v>
      </c>
      <c r="N50" s="43">
        <v>0</v>
      </c>
      <c r="O50" s="44">
        <v>0</v>
      </c>
      <c r="P50" s="74">
        <v>0</v>
      </c>
    </row>
    <row r="51" spans="1:16" ht="15" customHeight="1" x14ac:dyDescent="0.2">
      <c r="A51" s="111"/>
      <c r="B51" s="114"/>
      <c r="C51" s="84" t="s">
        <v>53</v>
      </c>
      <c r="D51" s="44">
        <v>95</v>
      </c>
      <c r="E51" s="53">
        <v>3.7504999999999997E-2</v>
      </c>
      <c r="F51" s="44">
        <v>218105.14736800001</v>
      </c>
      <c r="G51" s="66">
        <v>0.85263199999999995</v>
      </c>
      <c r="H51" s="43">
        <v>21</v>
      </c>
      <c r="I51" s="44">
        <v>214370.09523800001</v>
      </c>
      <c r="J51" s="74">
        <v>0.71428599999999998</v>
      </c>
      <c r="K51" s="44">
        <v>74</v>
      </c>
      <c r="L51" s="44">
        <v>219165.094595</v>
      </c>
      <c r="M51" s="66">
        <v>0.89189200000000002</v>
      </c>
      <c r="N51" s="43">
        <v>0</v>
      </c>
      <c r="O51" s="44">
        <v>0</v>
      </c>
      <c r="P51" s="74">
        <v>0</v>
      </c>
    </row>
    <row r="52" spans="1:16" ht="15" customHeight="1" x14ac:dyDescent="0.2">
      <c r="A52" s="111"/>
      <c r="B52" s="114"/>
      <c r="C52" s="84" t="s">
        <v>54</v>
      </c>
      <c r="D52" s="44">
        <v>54</v>
      </c>
      <c r="E52" s="53">
        <v>2.8986000000000001E-2</v>
      </c>
      <c r="F52" s="44">
        <v>240686.22222200001</v>
      </c>
      <c r="G52" s="66">
        <v>0.703704</v>
      </c>
      <c r="H52" s="43">
        <v>10</v>
      </c>
      <c r="I52" s="44">
        <v>212046.7</v>
      </c>
      <c r="J52" s="74">
        <v>0.3</v>
      </c>
      <c r="K52" s="44">
        <v>44</v>
      </c>
      <c r="L52" s="44">
        <v>247195.20454499999</v>
      </c>
      <c r="M52" s="66">
        <v>0.79545500000000002</v>
      </c>
      <c r="N52" s="43">
        <v>0</v>
      </c>
      <c r="O52" s="44">
        <v>0</v>
      </c>
      <c r="P52" s="74">
        <v>0</v>
      </c>
    </row>
    <row r="53" spans="1:16" ht="15" customHeight="1" x14ac:dyDescent="0.2">
      <c r="A53" s="111"/>
      <c r="B53" s="114"/>
      <c r="C53" s="84" t="s">
        <v>55</v>
      </c>
      <c r="D53" s="44">
        <v>24</v>
      </c>
      <c r="E53" s="53">
        <v>1.6972999999999999E-2</v>
      </c>
      <c r="F53" s="44">
        <v>218047.16666700001</v>
      </c>
      <c r="G53" s="66">
        <v>0.45833299999999999</v>
      </c>
      <c r="H53" s="43">
        <v>6</v>
      </c>
      <c r="I53" s="44">
        <v>223732.5</v>
      </c>
      <c r="J53" s="74">
        <v>0.33333299999999999</v>
      </c>
      <c r="K53" s="44">
        <v>18</v>
      </c>
      <c r="L53" s="44">
        <v>216152.05555600001</v>
      </c>
      <c r="M53" s="66">
        <v>0.5</v>
      </c>
      <c r="N53" s="43">
        <v>0</v>
      </c>
      <c r="O53" s="44">
        <v>0</v>
      </c>
      <c r="P53" s="74">
        <v>0</v>
      </c>
    </row>
    <row r="54" spans="1:16" s="3" customFormat="1" ht="15" customHeight="1" x14ac:dyDescent="0.2">
      <c r="A54" s="111"/>
      <c r="B54" s="114"/>
      <c r="C54" s="84" t="s">
        <v>56</v>
      </c>
      <c r="D54" s="35">
        <v>4</v>
      </c>
      <c r="E54" s="55">
        <v>2.1410000000000001E-3</v>
      </c>
      <c r="F54" s="35">
        <v>239603.25</v>
      </c>
      <c r="G54" s="68">
        <v>0</v>
      </c>
      <c r="H54" s="43">
        <v>1</v>
      </c>
      <c r="I54" s="44">
        <v>230960</v>
      </c>
      <c r="J54" s="74">
        <v>0</v>
      </c>
      <c r="K54" s="35">
        <v>3</v>
      </c>
      <c r="L54" s="35">
        <v>242484.33333299999</v>
      </c>
      <c r="M54" s="68">
        <v>0</v>
      </c>
      <c r="N54" s="43">
        <v>0</v>
      </c>
      <c r="O54" s="44">
        <v>0</v>
      </c>
      <c r="P54" s="74">
        <v>0</v>
      </c>
    </row>
    <row r="55" spans="1:16" s="3" customFormat="1" ht="15" customHeight="1" x14ac:dyDescent="0.2">
      <c r="A55" s="112"/>
      <c r="B55" s="115"/>
      <c r="C55" s="85" t="s">
        <v>9</v>
      </c>
      <c r="D55" s="46">
        <v>1076</v>
      </c>
      <c r="E55" s="54">
        <v>4.8195000000000002E-2</v>
      </c>
      <c r="F55" s="46">
        <v>193229.61803000001</v>
      </c>
      <c r="G55" s="67">
        <v>0.63197000000000003</v>
      </c>
      <c r="H55" s="87">
        <v>297</v>
      </c>
      <c r="I55" s="46">
        <v>187620.21548799999</v>
      </c>
      <c r="J55" s="75">
        <v>0.52861999999999998</v>
      </c>
      <c r="K55" s="46">
        <v>779</v>
      </c>
      <c r="L55" s="46">
        <v>195368.24775400001</v>
      </c>
      <c r="M55" s="67">
        <v>0.67137400000000003</v>
      </c>
      <c r="N55" s="87">
        <v>0</v>
      </c>
      <c r="O55" s="46">
        <v>0</v>
      </c>
      <c r="P55" s="75">
        <v>0</v>
      </c>
    </row>
    <row r="56" spans="1:16" ht="15" customHeight="1" x14ac:dyDescent="0.2">
      <c r="A56" s="110">
        <v>5</v>
      </c>
      <c r="B56" s="113" t="s">
        <v>60</v>
      </c>
      <c r="C56" s="84" t="s">
        <v>46</v>
      </c>
      <c r="D56" s="44">
        <v>29</v>
      </c>
      <c r="E56" s="53">
        <v>1</v>
      </c>
      <c r="F56" s="44">
        <v>69563.862068999995</v>
      </c>
      <c r="G56" s="66">
        <v>6.8966E-2</v>
      </c>
      <c r="H56" s="43">
        <v>7</v>
      </c>
      <c r="I56" s="44">
        <v>94472.142856999999</v>
      </c>
      <c r="J56" s="74">
        <v>0.28571400000000002</v>
      </c>
      <c r="K56" s="44">
        <v>22</v>
      </c>
      <c r="L56" s="44">
        <v>61638.5</v>
      </c>
      <c r="M56" s="66">
        <v>0</v>
      </c>
      <c r="N56" s="43">
        <v>0</v>
      </c>
      <c r="O56" s="44">
        <v>0</v>
      </c>
      <c r="P56" s="74">
        <v>0</v>
      </c>
    </row>
    <row r="57" spans="1:16" ht="15" customHeight="1" x14ac:dyDescent="0.2">
      <c r="A57" s="111"/>
      <c r="B57" s="114"/>
      <c r="C57" s="84" t="s">
        <v>47</v>
      </c>
      <c r="D57" s="44">
        <v>348</v>
      </c>
      <c r="E57" s="53">
        <v>1</v>
      </c>
      <c r="F57" s="44">
        <v>120946.936782</v>
      </c>
      <c r="G57" s="66">
        <v>0.12356300000000001</v>
      </c>
      <c r="H57" s="43">
        <v>75</v>
      </c>
      <c r="I57" s="44">
        <v>129659.746667</v>
      </c>
      <c r="J57" s="74">
        <v>9.3332999999999999E-2</v>
      </c>
      <c r="K57" s="44">
        <v>273</v>
      </c>
      <c r="L57" s="44">
        <v>118553.307692</v>
      </c>
      <c r="M57" s="66">
        <v>0.13186800000000001</v>
      </c>
      <c r="N57" s="43">
        <v>0</v>
      </c>
      <c r="O57" s="44">
        <v>0</v>
      </c>
      <c r="P57" s="74">
        <v>0</v>
      </c>
    </row>
    <row r="58" spans="1:16" ht="15" customHeight="1" x14ac:dyDescent="0.2">
      <c r="A58" s="111"/>
      <c r="B58" s="114"/>
      <c r="C58" s="84" t="s">
        <v>48</v>
      </c>
      <c r="D58" s="44">
        <v>1375</v>
      </c>
      <c r="E58" s="53">
        <v>1</v>
      </c>
      <c r="F58" s="44">
        <v>127505.101091</v>
      </c>
      <c r="G58" s="66">
        <v>0.205091</v>
      </c>
      <c r="H58" s="43">
        <v>444</v>
      </c>
      <c r="I58" s="44">
        <v>132944.01126100001</v>
      </c>
      <c r="J58" s="74">
        <v>0.18468499999999999</v>
      </c>
      <c r="K58" s="44">
        <v>931</v>
      </c>
      <c r="L58" s="44">
        <v>124911.249194</v>
      </c>
      <c r="M58" s="66">
        <v>0.21482299999999999</v>
      </c>
      <c r="N58" s="43">
        <v>0</v>
      </c>
      <c r="O58" s="44">
        <v>0</v>
      </c>
      <c r="P58" s="74">
        <v>0</v>
      </c>
    </row>
    <row r="59" spans="1:16" ht="15" customHeight="1" x14ac:dyDescent="0.2">
      <c r="A59" s="111"/>
      <c r="B59" s="114"/>
      <c r="C59" s="84" t="s">
        <v>49</v>
      </c>
      <c r="D59" s="44">
        <v>2927</v>
      </c>
      <c r="E59" s="53">
        <v>1</v>
      </c>
      <c r="F59" s="44">
        <v>140312.19781300001</v>
      </c>
      <c r="G59" s="66">
        <v>0.31909799999999999</v>
      </c>
      <c r="H59" s="43">
        <v>995</v>
      </c>
      <c r="I59" s="44">
        <v>151454.644221</v>
      </c>
      <c r="J59" s="74">
        <v>0.33366800000000002</v>
      </c>
      <c r="K59" s="44">
        <v>1932</v>
      </c>
      <c r="L59" s="44">
        <v>134573.72256699999</v>
      </c>
      <c r="M59" s="66">
        <v>0.31159399999999998</v>
      </c>
      <c r="N59" s="43">
        <v>0</v>
      </c>
      <c r="O59" s="44">
        <v>0</v>
      </c>
      <c r="P59" s="74">
        <v>0</v>
      </c>
    </row>
    <row r="60" spans="1:16" ht="15" customHeight="1" x14ac:dyDescent="0.2">
      <c r="A60" s="111"/>
      <c r="B60" s="114"/>
      <c r="C60" s="84" t="s">
        <v>50</v>
      </c>
      <c r="D60" s="44">
        <v>3598</v>
      </c>
      <c r="E60" s="53">
        <v>1</v>
      </c>
      <c r="F60" s="44">
        <v>161917.75403000001</v>
      </c>
      <c r="G60" s="66">
        <v>0.53863300000000003</v>
      </c>
      <c r="H60" s="43">
        <v>1186</v>
      </c>
      <c r="I60" s="44">
        <v>174591.983137</v>
      </c>
      <c r="J60" s="74">
        <v>0.52445200000000003</v>
      </c>
      <c r="K60" s="44">
        <v>2412</v>
      </c>
      <c r="L60" s="44">
        <v>155685.73258700001</v>
      </c>
      <c r="M60" s="66">
        <v>0.54560500000000001</v>
      </c>
      <c r="N60" s="43">
        <v>0</v>
      </c>
      <c r="O60" s="44">
        <v>0</v>
      </c>
      <c r="P60" s="74">
        <v>0</v>
      </c>
    </row>
    <row r="61" spans="1:16" ht="15" customHeight="1" x14ac:dyDescent="0.2">
      <c r="A61" s="111"/>
      <c r="B61" s="114"/>
      <c r="C61" s="84" t="s">
        <v>51</v>
      </c>
      <c r="D61" s="44">
        <v>3435</v>
      </c>
      <c r="E61" s="53">
        <v>1</v>
      </c>
      <c r="F61" s="44">
        <v>183447.249782</v>
      </c>
      <c r="G61" s="66">
        <v>0.77030600000000005</v>
      </c>
      <c r="H61" s="43">
        <v>1145</v>
      </c>
      <c r="I61" s="44">
        <v>191113.93275099999</v>
      </c>
      <c r="J61" s="74">
        <v>0.62270700000000001</v>
      </c>
      <c r="K61" s="44">
        <v>2290</v>
      </c>
      <c r="L61" s="44">
        <v>179613.90829699999</v>
      </c>
      <c r="M61" s="66">
        <v>0.84410499999999999</v>
      </c>
      <c r="N61" s="43">
        <v>0</v>
      </c>
      <c r="O61" s="44">
        <v>0</v>
      </c>
      <c r="P61" s="74">
        <v>0</v>
      </c>
    </row>
    <row r="62" spans="1:16" s="3" customFormat="1" ht="15" customHeight="1" x14ac:dyDescent="0.2">
      <c r="A62" s="111"/>
      <c r="B62" s="114"/>
      <c r="C62" s="84" t="s">
        <v>52</v>
      </c>
      <c r="D62" s="35">
        <v>2936</v>
      </c>
      <c r="E62" s="55">
        <v>1</v>
      </c>
      <c r="F62" s="35">
        <v>196774.39475499999</v>
      </c>
      <c r="G62" s="68">
        <v>0.92915499999999995</v>
      </c>
      <c r="H62" s="43">
        <v>929</v>
      </c>
      <c r="I62" s="44">
        <v>194201.75672800001</v>
      </c>
      <c r="J62" s="74">
        <v>0.58880500000000002</v>
      </c>
      <c r="K62" s="35">
        <v>2007</v>
      </c>
      <c r="L62" s="35">
        <v>197965.21724</v>
      </c>
      <c r="M62" s="68">
        <v>1.086697</v>
      </c>
      <c r="N62" s="43">
        <v>0</v>
      </c>
      <c r="O62" s="44">
        <v>0</v>
      </c>
      <c r="P62" s="74">
        <v>0</v>
      </c>
    </row>
    <row r="63" spans="1:16" ht="15" customHeight="1" x14ac:dyDescent="0.2">
      <c r="A63" s="111"/>
      <c r="B63" s="114"/>
      <c r="C63" s="84" t="s">
        <v>53</v>
      </c>
      <c r="D63" s="44">
        <v>2533</v>
      </c>
      <c r="E63" s="53">
        <v>1</v>
      </c>
      <c r="F63" s="44">
        <v>206503.00987000001</v>
      </c>
      <c r="G63" s="66">
        <v>0.96446900000000002</v>
      </c>
      <c r="H63" s="43">
        <v>763</v>
      </c>
      <c r="I63" s="44">
        <v>196920.86238499999</v>
      </c>
      <c r="J63" s="74">
        <v>0.50983000000000001</v>
      </c>
      <c r="K63" s="44">
        <v>1770</v>
      </c>
      <c r="L63" s="44">
        <v>210633.619209</v>
      </c>
      <c r="M63" s="66">
        <v>1.160452</v>
      </c>
      <c r="N63" s="43">
        <v>0</v>
      </c>
      <c r="O63" s="44">
        <v>0</v>
      </c>
      <c r="P63" s="74">
        <v>0</v>
      </c>
    </row>
    <row r="64" spans="1:16" ht="15" customHeight="1" x14ac:dyDescent="0.2">
      <c r="A64" s="111"/>
      <c r="B64" s="114"/>
      <c r="C64" s="84" t="s">
        <v>54</v>
      </c>
      <c r="D64" s="44">
        <v>1863</v>
      </c>
      <c r="E64" s="53">
        <v>1</v>
      </c>
      <c r="F64" s="44">
        <v>206767.41921600001</v>
      </c>
      <c r="G64" s="66">
        <v>0.820183</v>
      </c>
      <c r="H64" s="43">
        <v>566</v>
      </c>
      <c r="I64" s="44">
        <v>190915.45582999999</v>
      </c>
      <c r="J64" s="74">
        <v>0.40282699999999999</v>
      </c>
      <c r="K64" s="44">
        <v>1297</v>
      </c>
      <c r="L64" s="44">
        <v>213685.08403999999</v>
      </c>
      <c r="M64" s="66">
        <v>1.002313</v>
      </c>
      <c r="N64" s="43">
        <v>0</v>
      </c>
      <c r="O64" s="44">
        <v>0</v>
      </c>
      <c r="P64" s="74">
        <v>0</v>
      </c>
    </row>
    <row r="65" spans="1:16" ht="15" customHeight="1" x14ac:dyDescent="0.2">
      <c r="A65" s="111"/>
      <c r="B65" s="114"/>
      <c r="C65" s="84" t="s">
        <v>55</v>
      </c>
      <c r="D65" s="44">
        <v>1414</v>
      </c>
      <c r="E65" s="53">
        <v>1</v>
      </c>
      <c r="F65" s="44">
        <v>225257.09901000001</v>
      </c>
      <c r="G65" s="66">
        <v>0.72630799999999995</v>
      </c>
      <c r="H65" s="43">
        <v>476</v>
      </c>
      <c r="I65" s="44">
        <v>207332.54831899999</v>
      </c>
      <c r="J65" s="74">
        <v>0.30672300000000002</v>
      </c>
      <c r="K65" s="44">
        <v>938</v>
      </c>
      <c r="L65" s="44">
        <v>234353.13965900001</v>
      </c>
      <c r="M65" s="66">
        <v>0.93923199999999996</v>
      </c>
      <c r="N65" s="43">
        <v>0</v>
      </c>
      <c r="O65" s="44">
        <v>0</v>
      </c>
      <c r="P65" s="74">
        <v>0</v>
      </c>
    </row>
    <row r="66" spans="1:16" s="3" customFormat="1" ht="15" customHeight="1" x14ac:dyDescent="0.2">
      <c r="A66" s="111"/>
      <c r="B66" s="114"/>
      <c r="C66" s="84" t="s">
        <v>56</v>
      </c>
      <c r="D66" s="35">
        <v>1868</v>
      </c>
      <c r="E66" s="55">
        <v>1</v>
      </c>
      <c r="F66" s="35">
        <v>234873.86937900001</v>
      </c>
      <c r="G66" s="68">
        <v>0.43950699999999998</v>
      </c>
      <c r="H66" s="43">
        <v>706</v>
      </c>
      <c r="I66" s="44">
        <v>203707.60339900001</v>
      </c>
      <c r="J66" s="74">
        <v>0.101983</v>
      </c>
      <c r="K66" s="35">
        <v>1162</v>
      </c>
      <c r="L66" s="35">
        <v>253809.65576600001</v>
      </c>
      <c r="M66" s="68">
        <v>0.64457799999999998</v>
      </c>
      <c r="N66" s="43">
        <v>0</v>
      </c>
      <c r="O66" s="44">
        <v>0</v>
      </c>
      <c r="P66" s="74">
        <v>0</v>
      </c>
    </row>
    <row r="67" spans="1:16" s="3" customFormat="1" ht="15" customHeight="1" x14ac:dyDescent="0.2">
      <c r="A67" s="112"/>
      <c r="B67" s="115"/>
      <c r="C67" s="85" t="s">
        <v>9</v>
      </c>
      <c r="D67" s="46">
        <v>22326</v>
      </c>
      <c r="E67" s="54">
        <v>1</v>
      </c>
      <c r="F67" s="46">
        <v>183020.198871</v>
      </c>
      <c r="G67" s="67">
        <v>0.64463000000000004</v>
      </c>
      <c r="H67" s="87">
        <v>7292</v>
      </c>
      <c r="I67" s="46">
        <v>182012.05458</v>
      </c>
      <c r="J67" s="75">
        <v>0.43060900000000002</v>
      </c>
      <c r="K67" s="46">
        <v>15034</v>
      </c>
      <c r="L67" s="46">
        <v>183509.18305200001</v>
      </c>
      <c r="M67" s="67">
        <v>0.74843700000000002</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520" priority="30" operator="notEqual">
      <formula>H8+K8+N8</formula>
    </cfRule>
  </conditionalFormatting>
  <conditionalFormatting sqref="D20:D30">
    <cfRule type="cellIs" dxfId="519" priority="29" operator="notEqual">
      <formula>H20+K20+N20</formula>
    </cfRule>
  </conditionalFormatting>
  <conditionalFormatting sqref="D32:D42">
    <cfRule type="cellIs" dxfId="518" priority="28" operator="notEqual">
      <formula>H32+K32+N32</formula>
    </cfRule>
  </conditionalFormatting>
  <conditionalFormatting sqref="D44:D54">
    <cfRule type="cellIs" dxfId="517" priority="27" operator="notEqual">
      <formula>H44+K44+N44</formula>
    </cfRule>
  </conditionalFormatting>
  <conditionalFormatting sqref="D56:D66">
    <cfRule type="cellIs" dxfId="516" priority="26" operator="notEqual">
      <formula>H56+K56+N56</formula>
    </cfRule>
  </conditionalFormatting>
  <conditionalFormatting sqref="D19">
    <cfRule type="cellIs" dxfId="515" priority="25" operator="notEqual">
      <formula>SUM(D8:D18)</formula>
    </cfRule>
  </conditionalFormatting>
  <conditionalFormatting sqref="D31">
    <cfRule type="cellIs" dxfId="514" priority="24" operator="notEqual">
      <formula>H31+K31+N31</formula>
    </cfRule>
  </conditionalFormatting>
  <conditionalFormatting sqref="D31">
    <cfRule type="cellIs" dxfId="513" priority="23" operator="notEqual">
      <formula>SUM(D20:D30)</formula>
    </cfRule>
  </conditionalFormatting>
  <conditionalFormatting sqref="D43">
    <cfRule type="cellIs" dxfId="512" priority="22" operator="notEqual">
      <formula>H43+K43+N43</formula>
    </cfRule>
  </conditionalFormatting>
  <conditionalFormatting sqref="D43">
    <cfRule type="cellIs" dxfId="511" priority="21" operator="notEqual">
      <formula>SUM(D32:D42)</formula>
    </cfRule>
  </conditionalFormatting>
  <conditionalFormatting sqref="D55">
    <cfRule type="cellIs" dxfId="510" priority="20" operator="notEqual">
      <formula>H55+K55+N55</formula>
    </cfRule>
  </conditionalFormatting>
  <conditionalFormatting sqref="D55">
    <cfRule type="cellIs" dxfId="509" priority="19" operator="notEqual">
      <formula>SUM(D44:D54)</formula>
    </cfRule>
  </conditionalFormatting>
  <conditionalFormatting sqref="D67">
    <cfRule type="cellIs" dxfId="508" priority="18" operator="notEqual">
      <formula>H67+K67+N67</formula>
    </cfRule>
  </conditionalFormatting>
  <conditionalFormatting sqref="D67">
    <cfRule type="cellIs" dxfId="507" priority="17" operator="notEqual">
      <formula>SUM(D56:D66)</formula>
    </cfRule>
  </conditionalFormatting>
  <conditionalFormatting sqref="H19">
    <cfRule type="cellIs" dxfId="506" priority="16" operator="notEqual">
      <formula>SUM(H8:H18)</formula>
    </cfRule>
  </conditionalFormatting>
  <conditionalFormatting sqref="K19">
    <cfRule type="cellIs" dxfId="505" priority="15" operator="notEqual">
      <formula>SUM(K8:K18)</formula>
    </cfRule>
  </conditionalFormatting>
  <conditionalFormatting sqref="N19">
    <cfRule type="cellIs" dxfId="504" priority="14" operator="notEqual">
      <formula>SUM(N8:N18)</formula>
    </cfRule>
  </conditionalFormatting>
  <conditionalFormatting sqref="H31">
    <cfRule type="cellIs" dxfId="503" priority="13" operator="notEqual">
      <formula>SUM(H20:H30)</formula>
    </cfRule>
  </conditionalFormatting>
  <conditionalFormatting sqref="K31">
    <cfRule type="cellIs" dxfId="502" priority="12" operator="notEqual">
      <formula>SUM(K20:K30)</formula>
    </cfRule>
  </conditionalFormatting>
  <conditionalFormatting sqref="N31">
    <cfRule type="cellIs" dxfId="501" priority="11" operator="notEqual">
      <formula>SUM(N20:N30)</formula>
    </cfRule>
  </conditionalFormatting>
  <conditionalFormatting sqref="H43">
    <cfRule type="cellIs" dxfId="500" priority="10" operator="notEqual">
      <formula>SUM(H32:H42)</formula>
    </cfRule>
  </conditionalFormatting>
  <conditionalFormatting sqref="K43">
    <cfRule type="cellIs" dxfId="499" priority="9" operator="notEqual">
      <formula>SUM(K32:K42)</formula>
    </cfRule>
  </conditionalFormatting>
  <conditionalFormatting sqref="N43">
    <cfRule type="cellIs" dxfId="498" priority="8" operator="notEqual">
      <formula>SUM(N32:N42)</formula>
    </cfRule>
  </conditionalFormatting>
  <conditionalFormatting sqref="H55">
    <cfRule type="cellIs" dxfId="497" priority="7" operator="notEqual">
      <formula>SUM(H44:H54)</formula>
    </cfRule>
  </conditionalFormatting>
  <conditionalFormatting sqref="K55">
    <cfRule type="cellIs" dxfId="496" priority="6" operator="notEqual">
      <formula>SUM(K44:K54)</formula>
    </cfRule>
  </conditionalFormatting>
  <conditionalFormatting sqref="N55">
    <cfRule type="cellIs" dxfId="495" priority="5" operator="notEqual">
      <formula>SUM(N44:N54)</formula>
    </cfRule>
  </conditionalFormatting>
  <conditionalFormatting sqref="H67">
    <cfRule type="cellIs" dxfId="494" priority="4" operator="notEqual">
      <formula>SUM(H56:H66)</formula>
    </cfRule>
  </conditionalFormatting>
  <conditionalFormatting sqref="K67">
    <cfRule type="cellIs" dxfId="493" priority="3" operator="notEqual">
      <formula>SUM(K56:K66)</formula>
    </cfRule>
  </conditionalFormatting>
  <conditionalFormatting sqref="N67">
    <cfRule type="cellIs" dxfId="492" priority="2" operator="notEqual">
      <formula>SUM(N56:N66)</formula>
    </cfRule>
  </conditionalFormatting>
  <conditionalFormatting sqref="D32:D43">
    <cfRule type="cellIs" dxfId="49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63</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2023 Y AGOSTO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14</v>
      </c>
      <c r="E8" s="53">
        <v>0.15053800000000001</v>
      </c>
      <c r="F8" s="44">
        <v>122966.438718</v>
      </c>
      <c r="G8" s="66">
        <v>0</v>
      </c>
      <c r="H8" s="43">
        <v>6</v>
      </c>
      <c r="I8" s="44">
        <v>50527.835474</v>
      </c>
      <c r="J8" s="74">
        <v>0</v>
      </c>
      <c r="K8" s="44">
        <v>8</v>
      </c>
      <c r="L8" s="44">
        <v>177295.39115000001</v>
      </c>
      <c r="M8" s="66">
        <v>0</v>
      </c>
      <c r="N8" s="43">
        <v>0</v>
      </c>
      <c r="O8" s="44">
        <v>0</v>
      </c>
      <c r="P8" s="74">
        <v>0</v>
      </c>
    </row>
    <row r="9" spans="1:16" ht="15" customHeight="1" x14ac:dyDescent="0.2">
      <c r="A9" s="111"/>
      <c r="B9" s="114"/>
      <c r="C9" s="84" t="s">
        <v>47</v>
      </c>
      <c r="D9" s="44">
        <v>211</v>
      </c>
      <c r="E9" s="53">
        <v>0.252695</v>
      </c>
      <c r="F9" s="44">
        <v>87073.583570000003</v>
      </c>
      <c r="G9" s="66">
        <v>0.109005</v>
      </c>
      <c r="H9" s="43">
        <v>56</v>
      </c>
      <c r="I9" s="44">
        <v>94044.544322000002</v>
      </c>
      <c r="J9" s="74">
        <v>0.160714</v>
      </c>
      <c r="K9" s="44">
        <v>155</v>
      </c>
      <c r="L9" s="44">
        <v>84555.042912000004</v>
      </c>
      <c r="M9" s="66">
        <v>9.0323000000000001E-2</v>
      </c>
      <c r="N9" s="43">
        <v>0</v>
      </c>
      <c r="O9" s="44">
        <v>0</v>
      </c>
      <c r="P9" s="74">
        <v>0</v>
      </c>
    </row>
    <row r="10" spans="1:16" ht="15" customHeight="1" x14ac:dyDescent="0.2">
      <c r="A10" s="111"/>
      <c r="B10" s="114"/>
      <c r="C10" s="84" t="s">
        <v>48</v>
      </c>
      <c r="D10" s="44">
        <v>933</v>
      </c>
      <c r="E10" s="53">
        <v>0.184533</v>
      </c>
      <c r="F10" s="44">
        <v>103601.82312</v>
      </c>
      <c r="G10" s="66">
        <v>0.25830700000000001</v>
      </c>
      <c r="H10" s="43">
        <v>337</v>
      </c>
      <c r="I10" s="44">
        <v>108532.978074</v>
      </c>
      <c r="J10" s="74">
        <v>0.255193</v>
      </c>
      <c r="K10" s="44">
        <v>596</v>
      </c>
      <c r="L10" s="44">
        <v>100813.569395</v>
      </c>
      <c r="M10" s="66">
        <v>0.26006699999999999</v>
      </c>
      <c r="N10" s="43">
        <v>0</v>
      </c>
      <c r="O10" s="44">
        <v>0</v>
      </c>
      <c r="P10" s="74">
        <v>0</v>
      </c>
    </row>
    <row r="11" spans="1:16" ht="15" customHeight="1" x14ac:dyDescent="0.2">
      <c r="A11" s="111"/>
      <c r="B11" s="114"/>
      <c r="C11" s="84" t="s">
        <v>49</v>
      </c>
      <c r="D11" s="44">
        <v>1436</v>
      </c>
      <c r="E11" s="53">
        <v>0.13386799999999999</v>
      </c>
      <c r="F11" s="44">
        <v>120999.437856</v>
      </c>
      <c r="G11" s="66">
        <v>0.46378799999999998</v>
      </c>
      <c r="H11" s="43">
        <v>523</v>
      </c>
      <c r="I11" s="44">
        <v>125105.675386</v>
      </c>
      <c r="J11" s="74">
        <v>0.39579300000000001</v>
      </c>
      <c r="K11" s="44">
        <v>913</v>
      </c>
      <c r="L11" s="44">
        <v>118647.233882</v>
      </c>
      <c r="M11" s="66">
        <v>0.50273800000000002</v>
      </c>
      <c r="N11" s="43">
        <v>0</v>
      </c>
      <c r="O11" s="44">
        <v>0</v>
      </c>
      <c r="P11" s="74">
        <v>0</v>
      </c>
    </row>
    <row r="12" spans="1:16" ht="15" customHeight="1" x14ac:dyDescent="0.2">
      <c r="A12" s="111"/>
      <c r="B12" s="114"/>
      <c r="C12" s="84" t="s">
        <v>50</v>
      </c>
      <c r="D12" s="44">
        <v>1329</v>
      </c>
      <c r="E12" s="53">
        <v>0.114589</v>
      </c>
      <c r="F12" s="44">
        <v>139815.26786299999</v>
      </c>
      <c r="G12" s="66">
        <v>0.70203199999999999</v>
      </c>
      <c r="H12" s="43">
        <v>434</v>
      </c>
      <c r="I12" s="44">
        <v>142174.63076900001</v>
      </c>
      <c r="J12" s="74">
        <v>0.57603700000000002</v>
      </c>
      <c r="K12" s="44">
        <v>895</v>
      </c>
      <c r="L12" s="44">
        <v>138671.17456499999</v>
      </c>
      <c r="M12" s="66">
        <v>0.76312800000000003</v>
      </c>
      <c r="N12" s="43">
        <v>0</v>
      </c>
      <c r="O12" s="44">
        <v>0</v>
      </c>
      <c r="P12" s="74">
        <v>0</v>
      </c>
    </row>
    <row r="13" spans="1:16" ht="15" customHeight="1" x14ac:dyDescent="0.2">
      <c r="A13" s="111"/>
      <c r="B13" s="114"/>
      <c r="C13" s="84" t="s">
        <v>51</v>
      </c>
      <c r="D13" s="44">
        <v>1014</v>
      </c>
      <c r="E13" s="53">
        <v>0.101309</v>
      </c>
      <c r="F13" s="44">
        <v>159145.03735200001</v>
      </c>
      <c r="G13" s="66">
        <v>0.91715999999999998</v>
      </c>
      <c r="H13" s="43">
        <v>340</v>
      </c>
      <c r="I13" s="44">
        <v>151013.790966</v>
      </c>
      <c r="J13" s="74">
        <v>0.62058800000000003</v>
      </c>
      <c r="K13" s="44">
        <v>674</v>
      </c>
      <c r="L13" s="44">
        <v>163246.85303599999</v>
      </c>
      <c r="M13" s="66">
        <v>1.0667660000000001</v>
      </c>
      <c r="N13" s="43">
        <v>0</v>
      </c>
      <c r="O13" s="44">
        <v>0</v>
      </c>
      <c r="P13" s="74">
        <v>0</v>
      </c>
    </row>
    <row r="14" spans="1:16" s="3" customFormat="1" ht="15" customHeight="1" x14ac:dyDescent="0.2">
      <c r="A14" s="111"/>
      <c r="B14" s="114"/>
      <c r="C14" s="84" t="s">
        <v>52</v>
      </c>
      <c r="D14" s="35">
        <v>858</v>
      </c>
      <c r="E14" s="55">
        <v>9.4691999999999998E-2</v>
      </c>
      <c r="F14" s="35">
        <v>159118.72029900001</v>
      </c>
      <c r="G14" s="68">
        <v>0.92657299999999998</v>
      </c>
      <c r="H14" s="43">
        <v>259</v>
      </c>
      <c r="I14" s="44">
        <v>147643.47013999999</v>
      </c>
      <c r="J14" s="74">
        <v>0.58301199999999997</v>
      </c>
      <c r="K14" s="35">
        <v>599</v>
      </c>
      <c r="L14" s="35">
        <v>164080.47287200001</v>
      </c>
      <c r="M14" s="68">
        <v>1.0751250000000001</v>
      </c>
      <c r="N14" s="43">
        <v>0</v>
      </c>
      <c r="O14" s="44">
        <v>0</v>
      </c>
      <c r="P14" s="74">
        <v>0</v>
      </c>
    </row>
    <row r="15" spans="1:16" ht="15" customHeight="1" x14ac:dyDescent="0.2">
      <c r="A15" s="111"/>
      <c r="B15" s="114"/>
      <c r="C15" s="84" t="s">
        <v>53</v>
      </c>
      <c r="D15" s="44">
        <v>643</v>
      </c>
      <c r="E15" s="53">
        <v>8.1640000000000004E-2</v>
      </c>
      <c r="F15" s="44">
        <v>161439.963709</v>
      </c>
      <c r="G15" s="66">
        <v>0.88646999999999998</v>
      </c>
      <c r="H15" s="43">
        <v>184</v>
      </c>
      <c r="I15" s="44">
        <v>141555.81489099999</v>
      </c>
      <c r="J15" s="74">
        <v>0.39673900000000001</v>
      </c>
      <c r="K15" s="44">
        <v>459</v>
      </c>
      <c r="L15" s="44">
        <v>169410.95147100001</v>
      </c>
      <c r="M15" s="66">
        <v>1.082789</v>
      </c>
      <c r="N15" s="43">
        <v>0</v>
      </c>
      <c r="O15" s="44">
        <v>0</v>
      </c>
      <c r="P15" s="74">
        <v>0</v>
      </c>
    </row>
    <row r="16" spans="1:16" ht="15" customHeight="1" x14ac:dyDescent="0.2">
      <c r="A16" s="111"/>
      <c r="B16" s="114"/>
      <c r="C16" s="84" t="s">
        <v>54</v>
      </c>
      <c r="D16" s="44">
        <v>484</v>
      </c>
      <c r="E16" s="53">
        <v>8.4158999999999998E-2</v>
      </c>
      <c r="F16" s="44">
        <v>162052.298052</v>
      </c>
      <c r="G16" s="66">
        <v>0.75</v>
      </c>
      <c r="H16" s="43">
        <v>142</v>
      </c>
      <c r="I16" s="44">
        <v>145662.03502800001</v>
      </c>
      <c r="J16" s="74">
        <v>0.338028</v>
      </c>
      <c r="K16" s="44">
        <v>342</v>
      </c>
      <c r="L16" s="44">
        <v>168857.61194</v>
      </c>
      <c r="M16" s="66">
        <v>0.92105300000000001</v>
      </c>
      <c r="N16" s="43">
        <v>0</v>
      </c>
      <c r="O16" s="44">
        <v>0</v>
      </c>
      <c r="P16" s="74">
        <v>0</v>
      </c>
    </row>
    <row r="17" spans="1:16" ht="15" customHeight="1" x14ac:dyDescent="0.2">
      <c r="A17" s="111"/>
      <c r="B17" s="114"/>
      <c r="C17" s="84" t="s">
        <v>55</v>
      </c>
      <c r="D17" s="44">
        <v>458</v>
      </c>
      <c r="E17" s="53">
        <v>9.8962999999999995E-2</v>
      </c>
      <c r="F17" s="44">
        <v>163260.70394899999</v>
      </c>
      <c r="G17" s="66">
        <v>0.69650699999999999</v>
      </c>
      <c r="H17" s="43">
        <v>118</v>
      </c>
      <c r="I17" s="44">
        <v>145700.37637400001</v>
      </c>
      <c r="J17" s="74">
        <v>0.186441</v>
      </c>
      <c r="K17" s="44">
        <v>340</v>
      </c>
      <c r="L17" s="44">
        <v>169355.17057799999</v>
      </c>
      <c r="M17" s="66">
        <v>0.873529</v>
      </c>
      <c r="N17" s="43">
        <v>0</v>
      </c>
      <c r="O17" s="44">
        <v>0</v>
      </c>
      <c r="P17" s="74">
        <v>0</v>
      </c>
    </row>
    <row r="18" spans="1:16" s="3" customFormat="1" ht="15" customHeight="1" x14ac:dyDescent="0.2">
      <c r="A18" s="111"/>
      <c r="B18" s="114"/>
      <c r="C18" s="84" t="s">
        <v>56</v>
      </c>
      <c r="D18" s="35">
        <v>490</v>
      </c>
      <c r="E18" s="55">
        <v>7.2325E-2</v>
      </c>
      <c r="F18" s="35">
        <v>187823.28283099999</v>
      </c>
      <c r="G18" s="68">
        <v>0.52653099999999997</v>
      </c>
      <c r="H18" s="43">
        <v>149</v>
      </c>
      <c r="I18" s="44">
        <v>158820.573122</v>
      </c>
      <c r="J18" s="74">
        <v>0.120805</v>
      </c>
      <c r="K18" s="35">
        <v>341</v>
      </c>
      <c r="L18" s="35">
        <v>200496.021091</v>
      </c>
      <c r="M18" s="68">
        <v>0.70381199999999999</v>
      </c>
      <c r="N18" s="43">
        <v>0</v>
      </c>
      <c r="O18" s="44">
        <v>0</v>
      </c>
      <c r="P18" s="74">
        <v>0</v>
      </c>
    </row>
    <row r="19" spans="1:16" s="3" customFormat="1" ht="15" customHeight="1" x14ac:dyDescent="0.2">
      <c r="A19" s="112"/>
      <c r="B19" s="115"/>
      <c r="C19" s="85" t="s">
        <v>9</v>
      </c>
      <c r="D19" s="46">
        <v>7870</v>
      </c>
      <c r="E19" s="54">
        <v>0.10868800000000001</v>
      </c>
      <c r="F19" s="46">
        <v>142727.724372</v>
      </c>
      <c r="G19" s="67">
        <v>0.64777600000000002</v>
      </c>
      <c r="H19" s="87">
        <v>2548</v>
      </c>
      <c r="I19" s="46">
        <v>135969.72900399999</v>
      </c>
      <c r="J19" s="75">
        <v>0.4219</v>
      </c>
      <c r="K19" s="46">
        <v>5322</v>
      </c>
      <c r="L19" s="46">
        <v>145963.23211300001</v>
      </c>
      <c r="M19" s="67">
        <v>0.75591900000000001</v>
      </c>
      <c r="N19" s="87">
        <v>0</v>
      </c>
      <c r="O19" s="46">
        <v>0</v>
      </c>
      <c r="P19" s="75">
        <v>0</v>
      </c>
    </row>
    <row r="20" spans="1:16" ht="15" customHeight="1" x14ac:dyDescent="0.2">
      <c r="A20" s="110">
        <v>2</v>
      </c>
      <c r="B20" s="113" t="s">
        <v>57</v>
      </c>
      <c r="C20" s="84" t="s">
        <v>46</v>
      </c>
      <c r="D20" s="44">
        <v>36</v>
      </c>
      <c r="E20" s="53">
        <v>0.38709700000000002</v>
      </c>
      <c r="F20" s="44">
        <v>84163.194443999993</v>
      </c>
      <c r="G20" s="66">
        <v>0.13888900000000001</v>
      </c>
      <c r="H20" s="43">
        <v>13</v>
      </c>
      <c r="I20" s="44">
        <v>105101.923077</v>
      </c>
      <c r="J20" s="74">
        <v>0.15384600000000001</v>
      </c>
      <c r="K20" s="44">
        <v>23</v>
      </c>
      <c r="L20" s="44">
        <v>72328.260869999998</v>
      </c>
      <c r="M20" s="66">
        <v>0.130435</v>
      </c>
      <c r="N20" s="43">
        <v>0</v>
      </c>
      <c r="O20" s="44">
        <v>0</v>
      </c>
      <c r="P20" s="74">
        <v>0</v>
      </c>
    </row>
    <row r="21" spans="1:16" ht="15" customHeight="1" x14ac:dyDescent="0.2">
      <c r="A21" s="111"/>
      <c r="B21" s="114"/>
      <c r="C21" s="84" t="s">
        <v>47</v>
      </c>
      <c r="D21" s="44">
        <v>289</v>
      </c>
      <c r="E21" s="53">
        <v>0.34610800000000003</v>
      </c>
      <c r="F21" s="44">
        <v>121609.67474</v>
      </c>
      <c r="G21" s="66">
        <v>5.8824000000000001E-2</v>
      </c>
      <c r="H21" s="43">
        <v>90</v>
      </c>
      <c r="I21" s="44">
        <v>138377.27777799999</v>
      </c>
      <c r="J21" s="74">
        <v>0.111111</v>
      </c>
      <c r="K21" s="44">
        <v>199</v>
      </c>
      <c r="L21" s="44">
        <v>114026.336683</v>
      </c>
      <c r="M21" s="66">
        <v>3.5175999999999999E-2</v>
      </c>
      <c r="N21" s="43">
        <v>0</v>
      </c>
      <c r="O21" s="44">
        <v>0</v>
      </c>
      <c r="P21" s="74">
        <v>0</v>
      </c>
    </row>
    <row r="22" spans="1:16" ht="15" customHeight="1" x14ac:dyDescent="0.2">
      <c r="A22" s="111"/>
      <c r="B22" s="114"/>
      <c r="C22" s="84" t="s">
        <v>48</v>
      </c>
      <c r="D22" s="44">
        <v>782</v>
      </c>
      <c r="E22" s="53">
        <v>0.154668</v>
      </c>
      <c r="F22" s="44">
        <v>137075.40664999999</v>
      </c>
      <c r="G22" s="66">
        <v>0.130435</v>
      </c>
      <c r="H22" s="43">
        <v>318</v>
      </c>
      <c r="I22" s="44">
        <v>146390.30817599999</v>
      </c>
      <c r="J22" s="74">
        <v>0.154088</v>
      </c>
      <c r="K22" s="44">
        <v>464</v>
      </c>
      <c r="L22" s="44">
        <v>130691.487069</v>
      </c>
      <c r="M22" s="66">
        <v>0.11422400000000001</v>
      </c>
      <c r="N22" s="43">
        <v>0</v>
      </c>
      <c r="O22" s="44">
        <v>0</v>
      </c>
      <c r="P22" s="74">
        <v>0</v>
      </c>
    </row>
    <row r="23" spans="1:16" ht="15" customHeight="1" x14ac:dyDescent="0.2">
      <c r="A23" s="111"/>
      <c r="B23" s="114"/>
      <c r="C23" s="84" t="s">
        <v>49</v>
      </c>
      <c r="D23" s="44">
        <v>594</v>
      </c>
      <c r="E23" s="53">
        <v>5.5374E-2</v>
      </c>
      <c r="F23" s="44">
        <v>148995.71885500001</v>
      </c>
      <c r="G23" s="66">
        <v>0.27946100000000001</v>
      </c>
      <c r="H23" s="43">
        <v>228</v>
      </c>
      <c r="I23" s="44">
        <v>157266.19736799999</v>
      </c>
      <c r="J23" s="74">
        <v>0.32017499999999999</v>
      </c>
      <c r="K23" s="44">
        <v>366</v>
      </c>
      <c r="L23" s="44">
        <v>143843.617486</v>
      </c>
      <c r="M23" s="66">
        <v>0.25409799999999999</v>
      </c>
      <c r="N23" s="43">
        <v>0</v>
      </c>
      <c r="O23" s="44">
        <v>0</v>
      </c>
      <c r="P23" s="74">
        <v>0</v>
      </c>
    </row>
    <row r="24" spans="1:16" ht="15" customHeight="1" x14ac:dyDescent="0.2">
      <c r="A24" s="111"/>
      <c r="B24" s="114"/>
      <c r="C24" s="84" t="s">
        <v>50</v>
      </c>
      <c r="D24" s="44">
        <v>421</v>
      </c>
      <c r="E24" s="53">
        <v>3.6298999999999998E-2</v>
      </c>
      <c r="F24" s="44">
        <v>171320.287411</v>
      </c>
      <c r="G24" s="66">
        <v>0.42042800000000002</v>
      </c>
      <c r="H24" s="43">
        <v>140</v>
      </c>
      <c r="I24" s="44">
        <v>177184.214286</v>
      </c>
      <c r="J24" s="74">
        <v>0.45714300000000002</v>
      </c>
      <c r="K24" s="44">
        <v>281</v>
      </c>
      <c r="L24" s="44">
        <v>168398.758007</v>
      </c>
      <c r="M24" s="66">
        <v>0.40213500000000002</v>
      </c>
      <c r="N24" s="43">
        <v>0</v>
      </c>
      <c r="O24" s="44">
        <v>0</v>
      </c>
      <c r="P24" s="74">
        <v>0</v>
      </c>
    </row>
    <row r="25" spans="1:16" ht="15" customHeight="1" x14ac:dyDescent="0.2">
      <c r="A25" s="111"/>
      <c r="B25" s="114"/>
      <c r="C25" s="84" t="s">
        <v>51</v>
      </c>
      <c r="D25" s="44">
        <v>308</v>
      </c>
      <c r="E25" s="53">
        <v>3.0772000000000001E-2</v>
      </c>
      <c r="F25" s="44">
        <v>174827.980519</v>
      </c>
      <c r="G25" s="66">
        <v>0.39285700000000001</v>
      </c>
      <c r="H25" s="43">
        <v>116</v>
      </c>
      <c r="I25" s="44">
        <v>179061.30172399999</v>
      </c>
      <c r="J25" s="74">
        <v>0.43965500000000002</v>
      </c>
      <c r="K25" s="44">
        <v>192</v>
      </c>
      <c r="L25" s="44">
        <v>172270.34895799999</v>
      </c>
      <c r="M25" s="66">
        <v>0.36458299999999999</v>
      </c>
      <c r="N25" s="43">
        <v>0</v>
      </c>
      <c r="O25" s="44">
        <v>0</v>
      </c>
      <c r="P25" s="74">
        <v>0</v>
      </c>
    </row>
    <row r="26" spans="1:16" s="3" customFormat="1" ht="15" customHeight="1" x14ac:dyDescent="0.2">
      <c r="A26" s="111"/>
      <c r="B26" s="114"/>
      <c r="C26" s="84" t="s">
        <v>52</v>
      </c>
      <c r="D26" s="35">
        <v>199</v>
      </c>
      <c r="E26" s="55">
        <v>2.1961999999999999E-2</v>
      </c>
      <c r="F26" s="35">
        <v>191527.040201</v>
      </c>
      <c r="G26" s="68">
        <v>0.55778899999999998</v>
      </c>
      <c r="H26" s="43">
        <v>73</v>
      </c>
      <c r="I26" s="44">
        <v>179759.424658</v>
      </c>
      <c r="J26" s="74">
        <v>0.42465799999999998</v>
      </c>
      <c r="K26" s="35">
        <v>126</v>
      </c>
      <c r="L26" s="35">
        <v>198344.785714</v>
      </c>
      <c r="M26" s="68">
        <v>0.63492099999999996</v>
      </c>
      <c r="N26" s="43">
        <v>0</v>
      </c>
      <c r="O26" s="44">
        <v>0</v>
      </c>
      <c r="P26" s="74">
        <v>0</v>
      </c>
    </row>
    <row r="27" spans="1:16" ht="15" customHeight="1" x14ac:dyDescent="0.2">
      <c r="A27" s="111"/>
      <c r="B27" s="114"/>
      <c r="C27" s="84" t="s">
        <v>53</v>
      </c>
      <c r="D27" s="44">
        <v>138</v>
      </c>
      <c r="E27" s="53">
        <v>1.7521999999999999E-2</v>
      </c>
      <c r="F27" s="44">
        <v>177253.188406</v>
      </c>
      <c r="G27" s="66">
        <v>0.31159399999999998</v>
      </c>
      <c r="H27" s="43">
        <v>54</v>
      </c>
      <c r="I27" s="44">
        <v>164005.74074099999</v>
      </c>
      <c r="J27" s="74">
        <v>0.18518499999999999</v>
      </c>
      <c r="K27" s="44">
        <v>84</v>
      </c>
      <c r="L27" s="44">
        <v>185769.40476199999</v>
      </c>
      <c r="M27" s="66">
        <v>0.39285700000000001</v>
      </c>
      <c r="N27" s="43">
        <v>0</v>
      </c>
      <c r="O27" s="44">
        <v>0</v>
      </c>
      <c r="P27" s="74">
        <v>0</v>
      </c>
    </row>
    <row r="28" spans="1:16" ht="15" customHeight="1" x14ac:dyDescent="0.2">
      <c r="A28" s="111"/>
      <c r="B28" s="114"/>
      <c r="C28" s="84" t="s">
        <v>54</v>
      </c>
      <c r="D28" s="44">
        <v>56</v>
      </c>
      <c r="E28" s="53">
        <v>9.7370000000000009E-3</v>
      </c>
      <c r="F28" s="44">
        <v>201152.642857</v>
      </c>
      <c r="G28" s="66">
        <v>0.32142900000000002</v>
      </c>
      <c r="H28" s="43">
        <v>21</v>
      </c>
      <c r="I28" s="44">
        <v>159189.285714</v>
      </c>
      <c r="J28" s="74">
        <v>0.238095</v>
      </c>
      <c r="K28" s="44">
        <v>35</v>
      </c>
      <c r="L28" s="44">
        <v>226330.65714299999</v>
      </c>
      <c r="M28" s="66">
        <v>0.37142900000000001</v>
      </c>
      <c r="N28" s="43">
        <v>0</v>
      </c>
      <c r="O28" s="44">
        <v>0</v>
      </c>
      <c r="P28" s="74">
        <v>0</v>
      </c>
    </row>
    <row r="29" spans="1:16" ht="15" customHeight="1" x14ac:dyDescent="0.2">
      <c r="A29" s="111"/>
      <c r="B29" s="114"/>
      <c r="C29" s="84" t="s">
        <v>55</v>
      </c>
      <c r="D29" s="44">
        <v>28</v>
      </c>
      <c r="E29" s="53">
        <v>6.0499999999999998E-3</v>
      </c>
      <c r="F29" s="44">
        <v>173544.178571</v>
      </c>
      <c r="G29" s="66">
        <v>0.107143</v>
      </c>
      <c r="H29" s="43">
        <v>15</v>
      </c>
      <c r="I29" s="44">
        <v>143507.06666700001</v>
      </c>
      <c r="J29" s="74">
        <v>0</v>
      </c>
      <c r="K29" s="44">
        <v>13</v>
      </c>
      <c r="L29" s="44">
        <v>208202.38461499999</v>
      </c>
      <c r="M29" s="66">
        <v>0.230769</v>
      </c>
      <c r="N29" s="43">
        <v>0</v>
      </c>
      <c r="O29" s="44">
        <v>0</v>
      </c>
      <c r="P29" s="74">
        <v>0</v>
      </c>
    </row>
    <row r="30" spans="1:16" s="3" customFormat="1" ht="15" customHeight="1" x14ac:dyDescent="0.2">
      <c r="A30" s="111"/>
      <c r="B30" s="114"/>
      <c r="C30" s="84" t="s">
        <v>56</v>
      </c>
      <c r="D30" s="35">
        <v>46</v>
      </c>
      <c r="E30" s="55">
        <v>6.79E-3</v>
      </c>
      <c r="F30" s="35">
        <v>163352.47826100001</v>
      </c>
      <c r="G30" s="68">
        <v>0.217391</v>
      </c>
      <c r="H30" s="43">
        <v>40</v>
      </c>
      <c r="I30" s="44">
        <v>138764.04999999999</v>
      </c>
      <c r="J30" s="74">
        <v>0.125</v>
      </c>
      <c r="K30" s="35">
        <v>6</v>
      </c>
      <c r="L30" s="35">
        <v>327275.33333300002</v>
      </c>
      <c r="M30" s="68">
        <v>0.83333299999999999</v>
      </c>
      <c r="N30" s="43">
        <v>0</v>
      </c>
      <c r="O30" s="44">
        <v>0</v>
      </c>
      <c r="P30" s="74">
        <v>0</v>
      </c>
    </row>
    <row r="31" spans="1:16" s="3" customFormat="1" ht="15" customHeight="1" x14ac:dyDescent="0.2">
      <c r="A31" s="112"/>
      <c r="B31" s="115"/>
      <c r="C31" s="85" t="s">
        <v>9</v>
      </c>
      <c r="D31" s="46">
        <v>2897</v>
      </c>
      <c r="E31" s="54">
        <v>4.0009000000000003E-2</v>
      </c>
      <c r="F31" s="46">
        <v>153972.10044899999</v>
      </c>
      <c r="G31" s="67">
        <v>0.26682800000000001</v>
      </c>
      <c r="H31" s="87">
        <v>1108</v>
      </c>
      <c r="I31" s="46">
        <v>157789.60559600001</v>
      </c>
      <c r="J31" s="75">
        <v>0.270758</v>
      </c>
      <c r="K31" s="46">
        <v>1789</v>
      </c>
      <c r="L31" s="46">
        <v>151607.76523200001</v>
      </c>
      <c r="M31" s="67">
        <v>0.26439400000000002</v>
      </c>
      <c r="N31" s="87">
        <v>0</v>
      </c>
      <c r="O31" s="46">
        <v>0</v>
      </c>
      <c r="P31" s="75">
        <v>0</v>
      </c>
    </row>
    <row r="32" spans="1:16" ht="15" customHeight="1" x14ac:dyDescent="0.2">
      <c r="A32" s="110">
        <v>3</v>
      </c>
      <c r="B32" s="113" t="s">
        <v>58</v>
      </c>
      <c r="C32" s="84" t="s">
        <v>46</v>
      </c>
      <c r="D32" s="44">
        <v>22</v>
      </c>
      <c r="E32" s="44">
        <v>0</v>
      </c>
      <c r="F32" s="44">
        <v>-38803.244272999997</v>
      </c>
      <c r="G32" s="66">
        <v>0.13888900000000001</v>
      </c>
      <c r="H32" s="43">
        <v>7</v>
      </c>
      <c r="I32" s="44">
        <v>54574.087603</v>
      </c>
      <c r="J32" s="74">
        <v>0.15384600000000001</v>
      </c>
      <c r="K32" s="44">
        <v>15</v>
      </c>
      <c r="L32" s="44">
        <v>-104967.13028100001</v>
      </c>
      <c r="M32" s="66">
        <v>0.130435</v>
      </c>
      <c r="N32" s="43">
        <v>0</v>
      </c>
      <c r="O32" s="44">
        <v>0</v>
      </c>
      <c r="P32" s="74">
        <v>0</v>
      </c>
    </row>
    <row r="33" spans="1:16" ht="15" customHeight="1" x14ac:dyDescent="0.2">
      <c r="A33" s="111"/>
      <c r="B33" s="114"/>
      <c r="C33" s="84" t="s">
        <v>47</v>
      </c>
      <c r="D33" s="44">
        <v>78</v>
      </c>
      <c r="E33" s="44">
        <v>0</v>
      </c>
      <c r="F33" s="44">
        <v>34536.09117</v>
      </c>
      <c r="G33" s="66">
        <v>-5.0181000000000003E-2</v>
      </c>
      <c r="H33" s="43">
        <v>34</v>
      </c>
      <c r="I33" s="44">
        <v>44332.733455000001</v>
      </c>
      <c r="J33" s="74">
        <v>-4.9603000000000001E-2</v>
      </c>
      <c r="K33" s="44">
        <v>44</v>
      </c>
      <c r="L33" s="44">
        <v>29471.293772000001</v>
      </c>
      <c r="M33" s="66">
        <v>-5.5147000000000002E-2</v>
      </c>
      <c r="N33" s="43">
        <v>0</v>
      </c>
      <c r="O33" s="44">
        <v>0</v>
      </c>
      <c r="P33" s="74">
        <v>0</v>
      </c>
    </row>
    <row r="34" spans="1:16" ht="15" customHeight="1" x14ac:dyDescent="0.2">
      <c r="A34" s="111"/>
      <c r="B34" s="114"/>
      <c r="C34" s="84" t="s">
        <v>48</v>
      </c>
      <c r="D34" s="44">
        <v>-151</v>
      </c>
      <c r="E34" s="44">
        <v>0</v>
      </c>
      <c r="F34" s="44">
        <v>33473.583530000004</v>
      </c>
      <c r="G34" s="66">
        <v>-0.12787200000000001</v>
      </c>
      <c r="H34" s="43">
        <v>-19</v>
      </c>
      <c r="I34" s="44">
        <v>37857.330102</v>
      </c>
      <c r="J34" s="74">
        <v>-0.101105</v>
      </c>
      <c r="K34" s="44">
        <v>-132</v>
      </c>
      <c r="L34" s="44">
        <v>29877.917674</v>
      </c>
      <c r="M34" s="66">
        <v>-0.145843</v>
      </c>
      <c r="N34" s="43">
        <v>0</v>
      </c>
      <c r="O34" s="44">
        <v>0</v>
      </c>
      <c r="P34" s="74">
        <v>0</v>
      </c>
    </row>
    <row r="35" spans="1:16" ht="15" customHeight="1" x14ac:dyDescent="0.2">
      <c r="A35" s="111"/>
      <c r="B35" s="114"/>
      <c r="C35" s="84" t="s">
        <v>49</v>
      </c>
      <c r="D35" s="44">
        <v>-842</v>
      </c>
      <c r="E35" s="44">
        <v>0</v>
      </c>
      <c r="F35" s="44">
        <v>27996.280998999999</v>
      </c>
      <c r="G35" s="66">
        <v>-0.18432699999999999</v>
      </c>
      <c r="H35" s="43">
        <v>-295</v>
      </c>
      <c r="I35" s="44">
        <v>32160.521981999998</v>
      </c>
      <c r="J35" s="74">
        <v>-7.5618000000000005E-2</v>
      </c>
      <c r="K35" s="44">
        <v>-547</v>
      </c>
      <c r="L35" s="44">
        <v>25196.383604999999</v>
      </c>
      <c r="M35" s="66">
        <v>-0.24864</v>
      </c>
      <c r="N35" s="43">
        <v>0</v>
      </c>
      <c r="O35" s="44">
        <v>0</v>
      </c>
      <c r="P35" s="74">
        <v>0</v>
      </c>
    </row>
    <row r="36" spans="1:16" ht="15" customHeight="1" x14ac:dyDescent="0.2">
      <c r="A36" s="111"/>
      <c r="B36" s="114"/>
      <c r="C36" s="84" t="s">
        <v>50</v>
      </c>
      <c r="D36" s="44">
        <v>-908</v>
      </c>
      <c r="E36" s="44">
        <v>0</v>
      </c>
      <c r="F36" s="44">
        <v>31505.019548</v>
      </c>
      <c r="G36" s="66">
        <v>-0.28160400000000002</v>
      </c>
      <c r="H36" s="43">
        <v>-294</v>
      </c>
      <c r="I36" s="44">
        <v>35009.583516999999</v>
      </c>
      <c r="J36" s="74">
        <v>-0.118894</v>
      </c>
      <c r="K36" s="44">
        <v>-614</v>
      </c>
      <c r="L36" s="44">
        <v>29727.583441999999</v>
      </c>
      <c r="M36" s="66">
        <v>-0.36099300000000001</v>
      </c>
      <c r="N36" s="43">
        <v>0</v>
      </c>
      <c r="O36" s="44">
        <v>0</v>
      </c>
      <c r="P36" s="74">
        <v>0</v>
      </c>
    </row>
    <row r="37" spans="1:16" ht="15" customHeight="1" x14ac:dyDescent="0.2">
      <c r="A37" s="111"/>
      <c r="B37" s="114"/>
      <c r="C37" s="84" t="s">
        <v>51</v>
      </c>
      <c r="D37" s="44">
        <v>-706</v>
      </c>
      <c r="E37" s="44">
        <v>0</v>
      </c>
      <c r="F37" s="44">
        <v>15682.943166999999</v>
      </c>
      <c r="G37" s="66">
        <v>-0.52430299999999996</v>
      </c>
      <c r="H37" s="43">
        <v>-224</v>
      </c>
      <c r="I37" s="44">
        <v>28047.510758</v>
      </c>
      <c r="J37" s="74">
        <v>-0.18093300000000001</v>
      </c>
      <c r="K37" s="44">
        <v>-482</v>
      </c>
      <c r="L37" s="44">
        <v>9023.4959220000001</v>
      </c>
      <c r="M37" s="66">
        <v>-0.70218199999999997</v>
      </c>
      <c r="N37" s="43">
        <v>0</v>
      </c>
      <c r="O37" s="44">
        <v>0</v>
      </c>
      <c r="P37" s="74">
        <v>0</v>
      </c>
    </row>
    <row r="38" spans="1:16" s="3" customFormat="1" ht="15" customHeight="1" x14ac:dyDescent="0.2">
      <c r="A38" s="111"/>
      <c r="B38" s="114"/>
      <c r="C38" s="84" t="s">
        <v>52</v>
      </c>
      <c r="D38" s="35">
        <v>-659</v>
      </c>
      <c r="E38" s="35">
        <v>0</v>
      </c>
      <c r="F38" s="35">
        <v>32408.319901999999</v>
      </c>
      <c r="G38" s="68">
        <v>-0.368784</v>
      </c>
      <c r="H38" s="43">
        <v>-186</v>
      </c>
      <c r="I38" s="44">
        <v>32115.954517999999</v>
      </c>
      <c r="J38" s="74">
        <v>-0.15835399999999999</v>
      </c>
      <c r="K38" s="35">
        <v>-473</v>
      </c>
      <c r="L38" s="35">
        <v>34264.312841999999</v>
      </c>
      <c r="M38" s="68">
        <v>-0.44020500000000001</v>
      </c>
      <c r="N38" s="43">
        <v>0</v>
      </c>
      <c r="O38" s="44">
        <v>0</v>
      </c>
      <c r="P38" s="74">
        <v>0</v>
      </c>
    </row>
    <row r="39" spans="1:16" ht="15" customHeight="1" x14ac:dyDescent="0.2">
      <c r="A39" s="111"/>
      <c r="B39" s="114"/>
      <c r="C39" s="84" t="s">
        <v>53</v>
      </c>
      <c r="D39" s="44">
        <v>-505</v>
      </c>
      <c r="E39" s="44">
        <v>0</v>
      </c>
      <c r="F39" s="44">
        <v>15813.224697</v>
      </c>
      <c r="G39" s="66">
        <v>-0.57487500000000002</v>
      </c>
      <c r="H39" s="43">
        <v>-130</v>
      </c>
      <c r="I39" s="44">
        <v>22449.92585</v>
      </c>
      <c r="J39" s="74">
        <v>-0.21155399999999999</v>
      </c>
      <c r="K39" s="44">
        <v>-375</v>
      </c>
      <c r="L39" s="44">
        <v>16358.453291</v>
      </c>
      <c r="M39" s="66">
        <v>-0.68993199999999999</v>
      </c>
      <c r="N39" s="43">
        <v>0</v>
      </c>
      <c r="O39" s="44">
        <v>0</v>
      </c>
      <c r="P39" s="74">
        <v>0</v>
      </c>
    </row>
    <row r="40" spans="1:16" ht="15" customHeight="1" x14ac:dyDescent="0.2">
      <c r="A40" s="111"/>
      <c r="B40" s="114"/>
      <c r="C40" s="84" t="s">
        <v>54</v>
      </c>
      <c r="D40" s="44">
        <v>-428</v>
      </c>
      <c r="E40" s="44">
        <v>0</v>
      </c>
      <c r="F40" s="44">
        <v>39100.344805000001</v>
      </c>
      <c r="G40" s="66">
        <v>-0.42857099999999998</v>
      </c>
      <c r="H40" s="43">
        <v>-121</v>
      </c>
      <c r="I40" s="44">
        <v>13527.250687</v>
      </c>
      <c r="J40" s="74">
        <v>-9.9932999999999994E-2</v>
      </c>
      <c r="K40" s="44">
        <v>-307</v>
      </c>
      <c r="L40" s="44">
        <v>57473.045203000001</v>
      </c>
      <c r="M40" s="66">
        <v>-0.549624</v>
      </c>
      <c r="N40" s="43">
        <v>0</v>
      </c>
      <c r="O40" s="44">
        <v>0</v>
      </c>
      <c r="P40" s="74">
        <v>0</v>
      </c>
    </row>
    <row r="41" spans="1:16" ht="15" customHeight="1" x14ac:dyDescent="0.2">
      <c r="A41" s="111"/>
      <c r="B41" s="114"/>
      <c r="C41" s="84" t="s">
        <v>55</v>
      </c>
      <c r="D41" s="44">
        <v>-430</v>
      </c>
      <c r="E41" s="44">
        <v>0</v>
      </c>
      <c r="F41" s="44">
        <v>10283.474622</v>
      </c>
      <c r="G41" s="66">
        <v>-0.589364</v>
      </c>
      <c r="H41" s="43">
        <v>-103</v>
      </c>
      <c r="I41" s="44">
        <v>-2193.3097079999998</v>
      </c>
      <c r="J41" s="74">
        <v>-0.186441</v>
      </c>
      <c r="K41" s="44">
        <v>-327</v>
      </c>
      <c r="L41" s="44">
        <v>38847.214036999998</v>
      </c>
      <c r="M41" s="66">
        <v>-0.64276</v>
      </c>
      <c r="N41" s="43">
        <v>0</v>
      </c>
      <c r="O41" s="44">
        <v>0</v>
      </c>
      <c r="P41" s="74">
        <v>0</v>
      </c>
    </row>
    <row r="42" spans="1:16" s="3" customFormat="1" ht="15" customHeight="1" x14ac:dyDescent="0.2">
      <c r="A42" s="111"/>
      <c r="B42" s="114"/>
      <c r="C42" s="84" t="s">
        <v>56</v>
      </c>
      <c r="D42" s="35">
        <v>-444</v>
      </c>
      <c r="E42" s="35">
        <v>0</v>
      </c>
      <c r="F42" s="35">
        <v>-24470.80457</v>
      </c>
      <c r="G42" s="68">
        <v>-0.309139</v>
      </c>
      <c r="H42" s="43">
        <v>-109</v>
      </c>
      <c r="I42" s="44">
        <v>-20056.523121999999</v>
      </c>
      <c r="J42" s="74">
        <v>4.1949999999999999E-3</v>
      </c>
      <c r="K42" s="35">
        <v>-335</v>
      </c>
      <c r="L42" s="35">
        <v>126779.31224299999</v>
      </c>
      <c r="M42" s="68">
        <v>0.129521</v>
      </c>
      <c r="N42" s="43">
        <v>0</v>
      </c>
      <c r="O42" s="44">
        <v>0</v>
      </c>
      <c r="P42" s="74">
        <v>0</v>
      </c>
    </row>
    <row r="43" spans="1:16" s="3" customFormat="1" ht="15" customHeight="1" x14ac:dyDescent="0.2">
      <c r="A43" s="112"/>
      <c r="B43" s="115"/>
      <c r="C43" s="85" t="s">
        <v>9</v>
      </c>
      <c r="D43" s="46">
        <v>-4973</v>
      </c>
      <c r="E43" s="46">
        <v>0</v>
      </c>
      <c r="F43" s="46">
        <v>11244.376077000001</v>
      </c>
      <c r="G43" s="67">
        <v>-0.38094899999999998</v>
      </c>
      <c r="H43" s="87">
        <v>-1440</v>
      </c>
      <c r="I43" s="46">
        <v>21819.876592000001</v>
      </c>
      <c r="J43" s="75">
        <v>-0.151141</v>
      </c>
      <c r="K43" s="46">
        <v>-3533</v>
      </c>
      <c r="L43" s="46">
        <v>5644.5331189999997</v>
      </c>
      <c r="M43" s="67">
        <v>-0.49152499999999999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39</v>
      </c>
      <c r="E45" s="53">
        <v>4.6706999999999999E-2</v>
      </c>
      <c r="F45" s="44">
        <v>139272.66666700001</v>
      </c>
      <c r="G45" s="66">
        <v>0.17948700000000001</v>
      </c>
      <c r="H45" s="43">
        <v>9</v>
      </c>
      <c r="I45" s="44">
        <v>189018.77777799999</v>
      </c>
      <c r="J45" s="74">
        <v>0.222222</v>
      </c>
      <c r="K45" s="44">
        <v>30</v>
      </c>
      <c r="L45" s="44">
        <v>124348.833333</v>
      </c>
      <c r="M45" s="66">
        <v>0.16666700000000001</v>
      </c>
      <c r="N45" s="43">
        <v>0</v>
      </c>
      <c r="O45" s="44">
        <v>0</v>
      </c>
      <c r="P45" s="74">
        <v>0</v>
      </c>
    </row>
    <row r="46" spans="1:16" ht="15" customHeight="1" x14ac:dyDescent="0.2">
      <c r="A46" s="111"/>
      <c r="B46" s="114"/>
      <c r="C46" s="84" t="s">
        <v>48</v>
      </c>
      <c r="D46" s="44">
        <v>370</v>
      </c>
      <c r="E46" s="53">
        <v>7.3179999999999995E-2</v>
      </c>
      <c r="F46" s="44">
        <v>154123.18648599999</v>
      </c>
      <c r="G46" s="66">
        <v>0.31351400000000001</v>
      </c>
      <c r="H46" s="43">
        <v>96</v>
      </c>
      <c r="I46" s="44">
        <v>154228.02083299999</v>
      </c>
      <c r="J46" s="74">
        <v>0.19791700000000001</v>
      </c>
      <c r="K46" s="44">
        <v>274</v>
      </c>
      <c r="L46" s="44">
        <v>154086.45620399999</v>
      </c>
      <c r="M46" s="66">
        <v>0.35401500000000002</v>
      </c>
      <c r="N46" s="43">
        <v>0</v>
      </c>
      <c r="O46" s="44">
        <v>0</v>
      </c>
      <c r="P46" s="74">
        <v>0</v>
      </c>
    </row>
    <row r="47" spans="1:16" ht="15" customHeight="1" x14ac:dyDescent="0.2">
      <c r="A47" s="111"/>
      <c r="B47" s="114"/>
      <c r="C47" s="84" t="s">
        <v>49</v>
      </c>
      <c r="D47" s="44">
        <v>761</v>
      </c>
      <c r="E47" s="53">
        <v>7.0942000000000005E-2</v>
      </c>
      <c r="F47" s="44">
        <v>173812.486202</v>
      </c>
      <c r="G47" s="66">
        <v>0.57950100000000004</v>
      </c>
      <c r="H47" s="43">
        <v>225</v>
      </c>
      <c r="I47" s="44">
        <v>166873.91111099999</v>
      </c>
      <c r="J47" s="74">
        <v>0.38222200000000001</v>
      </c>
      <c r="K47" s="44">
        <v>536</v>
      </c>
      <c r="L47" s="44">
        <v>176725.13432799999</v>
      </c>
      <c r="M47" s="66">
        <v>0.66231300000000004</v>
      </c>
      <c r="N47" s="43">
        <v>0</v>
      </c>
      <c r="O47" s="44">
        <v>0</v>
      </c>
      <c r="P47" s="74">
        <v>0</v>
      </c>
    </row>
    <row r="48" spans="1:16" ht="15" customHeight="1" x14ac:dyDescent="0.2">
      <c r="A48" s="111"/>
      <c r="B48" s="114"/>
      <c r="C48" s="84" t="s">
        <v>50</v>
      </c>
      <c r="D48" s="44">
        <v>725</v>
      </c>
      <c r="E48" s="53">
        <v>6.2510999999999997E-2</v>
      </c>
      <c r="F48" s="44">
        <v>205778.623448</v>
      </c>
      <c r="G48" s="66">
        <v>0.84827600000000003</v>
      </c>
      <c r="H48" s="43">
        <v>205</v>
      </c>
      <c r="I48" s="44">
        <v>192311.04878000001</v>
      </c>
      <c r="J48" s="74">
        <v>0.60487800000000003</v>
      </c>
      <c r="K48" s="44">
        <v>520</v>
      </c>
      <c r="L48" s="44">
        <v>211087.95576899999</v>
      </c>
      <c r="M48" s="66">
        <v>0.94423100000000004</v>
      </c>
      <c r="N48" s="43">
        <v>0</v>
      </c>
      <c r="O48" s="44">
        <v>0</v>
      </c>
      <c r="P48" s="74">
        <v>0</v>
      </c>
    </row>
    <row r="49" spans="1:16" ht="15" customHeight="1" x14ac:dyDescent="0.2">
      <c r="A49" s="111"/>
      <c r="B49" s="114"/>
      <c r="C49" s="84" t="s">
        <v>51</v>
      </c>
      <c r="D49" s="44">
        <v>479</v>
      </c>
      <c r="E49" s="53">
        <v>4.7856999999999997E-2</v>
      </c>
      <c r="F49" s="44">
        <v>226022.469729</v>
      </c>
      <c r="G49" s="66">
        <v>1.0772440000000001</v>
      </c>
      <c r="H49" s="43">
        <v>115</v>
      </c>
      <c r="I49" s="44">
        <v>216233.94782599999</v>
      </c>
      <c r="J49" s="74">
        <v>0.80869599999999997</v>
      </c>
      <c r="K49" s="44">
        <v>364</v>
      </c>
      <c r="L49" s="44">
        <v>229114.99725300001</v>
      </c>
      <c r="M49" s="66">
        <v>1.162088</v>
      </c>
      <c r="N49" s="43">
        <v>0</v>
      </c>
      <c r="O49" s="44">
        <v>0</v>
      </c>
      <c r="P49" s="74">
        <v>0</v>
      </c>
    </row>
    <row r="50" spans="1:16" s="3" customFormat="1" ht="15" customHeight="1" x14ac:dyDescent="0.2">
      <c r="A50" s="111"/>
      <c r="B50" s="114"/>
      <c r="C50" s="84" t="s">
        <v>52</v>
      </c>
      <c r="D50" s="35">
        <v>395</v>
      </c>
      <c r="E50" s="55">
        <v>4.3593E-2</v>
      </c>
      <c r="F50" s="35">
        <v>237291.29113900001</v>
      </c>
      <c r="G50" s="68">
        <v>1.078481</v>
      </c>
      <c r="H50" s="43">
        <v>108</v>
      </c>
      <c r="I50" s="44">
        <v>209770.02777799999</v>
      </c>
      <c r="J50" s="74">
        <v>0.57407399999999997</v>
      </c>
      <c r="K50" s="35">
        <v>287</v>
      </c>
      <c r="L50" s="35">
        <v>247647.724739</v>
      </c>
      <c r="M50" s="68">
        <v>1.2682929999999999</v>
      </c>
      <c r="N50" s="43">
        <v>0</v>
      </c>
      <c r="O50" s="44">
        <v>0</v>
      </c>
      <c r="P50" s="74">
        <v>0</v>
      </c>
    </row>
    <row r="51" spans="1:16" ht="15" customHeight="1" x14ac:dyDescent="0.2">
      <c r="A51" s="111"/>
      <c r="B51" s="114"/>
      <c r="C51" s="84" t="s">
        <v>53</v>
      </c>
      <c r="D51" s="44">
        <v>261</v>
      </c>
      <c r="E51" s="53">
        <v>3.3139000000000002E-2</v>
      </c>
      <c r="F51" s="44">
        <v>234053.17624500001</v>
      </c>
      <c r="G51" s="66">
        <v>0.99233700000000002</v>
      </c>
      <c r="H51" s="43">
        <v>55</v>
      </c>
      <c r="I51" s="44">
        <v>188079.05454499999</v>
      </c>
      <c r="J51" s="74">
        <v>0.38181799999999999</v>
      </c>
      <c r="K51" s="44">
        <v>206</v>
      </c>
      <c r="L51" s="44">
        <v>246327.82038799999</v>
      </c>
      <c r="M51" s="66">
        <v>1.15534</v>
      </c>
      <c r="N51" s="43">
        <v>0</v>
      </c>
      <c r="O51" s="44">
        <v>0</v>
      </c>
      <c r="P51" s="74">
        <v>0</v>
      </c>
    </row>
    <row r="52" spans="1:16" ht="15" customHeight="1" x14ac:dyDescent="0.2">
      <c r="A52" s="111"/>
      <c r="B52" s="114"/>
      <c r="C52" s="84" t="s">
        <v>54</v>
      </c>
      <c r="D52" s="44">
        <v>123</v>
      </c>
      <c r="E52" s="53">
        <v>2.1388000000000001E-2</v>
      </c>
      <c r="F52" s="44">
        <v>248752.813008</v>
      </c>
      <c r="G52" s="66">
        <v>0.80487799999999998</v>
      </c>
      <c r="H52" s="43">
        <v>24</v>
      </c>
      <c r="I52" s="44">
        <v>216526.875</v>
      </c>
      <c r="J52" s="74">
        <v>0.20833299999999999</v>
      </c>
      <c r="K52" s="44">
        <v>99</v>
      </c>
      <c r="L52" s="44">
        <v>256565.161616</v>
      </c>
      <c r="M52" s="66">
        <v>0.94949499999999998</v>
      </c>
      <c r="N52" s="43">
        <v>0</v>
      </c>
      <c r="O52" s="44">
        <v>0</v>
      </c>
      <c r="P52" s="74">
        <v>0</v>
      </c>
    </row>
    <row r="53" spans="1:16" ht="15" customHeight="1" x14ac:dyDescent="0.2">
      <c r="A53" s="111"/>
      <c r="B53" s="114"/>
      <c r="C53" s="84" t="s">
        <v>55</v>
      </c>
      <c r="D53" s="44">
        <v>32</v>
      </c>
      <c r="E53" s="53">
        <v>6.914E-3</v>
      </c>
      <c r="F53" s="44">
        <v>284841.4375</v>
      </c>
      <c r="G53" s="66">
        <v>0.875</v>
      </c>
      <c r="H53" s="43">
        <v>4</v>
      </c>
      <c r="I53" s="44">
        <v>210460.75</v>
      </c>
      <c r="J53" s="74">
        <v>0</v>
      </c>
      <c r="K53" s="44">
        <v>28</v>
      </c>
      <c r="L53" s="44">
        <v>295467.25</v>
      </c>
      <c r="M53" s="66">
        <v>1</v>
      </c>
      <c r="N53" s="43">
        <v>0</v>
      </c>
      <c r="O53" s="44">
        <v>0</v>
      </c>
      <c r="P53" s="74">
        <v>0</v>
      </c>
    </row>
    <row r="54" spans="1:16" s="3" customFormat="1" ht="15" customHeight="1" x14ac:dyDescent="0.2">
      <c r="A54" s="111"/>
      <c r="B54" s="114"/>
      <c r="C54" s="84" t="s">
        <v>56</v>
      </c>
      <c r="D54" s="35">
        <v>5</v>
      </c>
      <c r="E54" s="55">
        <v>7.3800000000000005E-4</v>
      </c>
      <c r="F54" s="35">
        <v>245999.4</v>
      </c>
      <c r="G54" s="68">
        <v>0.4</v>
      </c>
      <c r="H54" s="43">
        <v>0</v>
      </c>
      <c r="I54" s="44">
        <v>0</v>
      </c>
      <c r="J54" s="74">
        <v>0</v>
      </c>
      <c r="K54" s="35">
        <v>5</v>
      </c>
      <c r="L54" s="35">
        <v>245999.4</v>
      </c>
      <c r="M54" s="68">
        <v>0.4</v>
      </c>
      <c r="N54" s="43">
        <v>0</v>
      </c>
      <c r="O54" s="44">
        <v>0</v>
      </c>
      <c r="P54" s="74">
        <v>0</v>
      </c>
    </row>
    <row r="55" spans="1:16" s="3" customFormat="1" ht="15" customHeight="1" x14ac:dyDescent="0.2">
      <c r="A55" s="112"/>
      <c r="B55" s="115"/>
      <c r="C55" s="85" t="s">
        <v>9</v>
      </c>
      <c r="D55" s="46">
        <v>3190</v>
      </c>
      <c r="E55" s="54">
        <v>4.4054999999999997E-2</v>
      </c>
      <c r="F55" s="46">
        <v>203116.68902799999</v>
      </c>
      <c r="G55" s="67">
        <v>0.78652</v>
      </c>
      <c r="H55" s="87">
        <v>841</v>
      </c>
      <c r="I55" s="46">
        <v>187137.16646800001</v>
      </c>
      <c r="J55" s="75">
        <v>0.48989300000000002</v>
      </c>
      <c r="K55" s="46">
        <v>2349</v>
      </c>
      <c r="L55" s="46">
        <v>208837.75266100001</v>
      </c>
      <c r="M55" s="67">
        <v>0.89271999999999996</v>
      </c>
      <c r="N55" s="87">
        <v>0</v>
      </c>
      <c r="O55" s="46">
        <v>0</v>
      </c>
      <c r="P55" s="75">
        <v>0</v>
      </c>
    </row>
    <row r="56" spans="1:16" ht="15" customHeight="1" x14ac:dyDescent="0.2">
      <c r="A56" s="110">
        <v>5</v>
      </c>
      <c r="B56" s="113" t="s">
        <v>60</v>
      </c>
      <c r="C56" s="84" t="s">
        <v>46</v>
      </c>
      <c r="D56" s="44">
        <v>93</v>
      </c>
      <c r="E56" s="53">
        <v>1</v>
      </c>
      <c r="F56" s="44">
        <v>64917.258065000002</v>
      </c>
      <c r="G56" s="66">
        <v>8.6022000000000001E-2</v>
      </c>
      <c r="H56" s="43">
        <v>42</v>
      </c>
      <c r="I56" s="44">
        <v>69232.666666999998</v>
      </c>
      <c r="J56" s="74">
        <v>9.5238000000000003E-2</v>
      </c>
      <c r="K56" s="44">
        <v>51</v>
      </c>
      <c r="L56" s="44">
        <v>61363.392157000002</v>
      </c>
      <c r="M56" s="66">
        <v>7.8431000000000001E-2</v>
      </c>
      <c r="N56" s="43">
        <v>0</v>
      </c>
      <c r="O56" s="44">
        <v>0</v>
      </c>
      <c r="P56" s="74">
        <v>0</v>
      </c>
    </row>
    <row r="57" spans="1:16" ht="15" customHeight="1" x14ac:dyDescent="0.2">
      <c r="A57" s="111"/>
      <c r="B57" s="114"/>
      <c r="C57" s="84" t="s">
        <v>47</v>
      </c>
      <c r="D57" s="44">
        <v>835</v>
      </c>
      <c r="E57" s="53">
        <v>1</v>
      </c>
      <c r="F57" s="44">
        <v>113913.584431</v>
      </c>
      <c r="G57" s="66">
        <v>9.3412999999999996E-2</v>
      </c>
      <c r="H57" s="43">
        <v>226</v>
      </c>
      <c r="I57" s="44">
        <v>128681.876106</v>
      </c>
      <c r="J57" s="74">
        <v>0.13716800000000001</v>
      </c>
      <c r="K57" s="44">
        <v>609</v>
      </c>
      <c r="L57" s="44">
        <v>108433.06896600001</v>
      </c>
      <c r="M57" s="66">
        <v>7.7175999999999995E-2</v>
      </c>
      <c r="N57" s="43">
        <v>0</v>
      </c>
      <c r="O57" s="44">
        <v>0</v>
      </c>
      <c r="P57" s="74">
        <v>0</v>
      </c>
    </row>
    <row r="58" spans="1:16" ht="15" customHeight="1" x14ac:dyDescent="0.2">
      <c r="A58" s="111"/>
      <c r="B58" s="114"/>
      <c r="C58" s="84" t="s">
        <v>48</v>
      </c>
      <c r="D58" s="44">
        <v>5056</v>
      </c>
      <c r="E58" s="53">
        <v>1</v>
      </c>
      <c r="F58" s="44">
        <v>131198.275712</v>
      </c>
      <c r="G58" s="66">
        <v>0.192445</v>
      </c>
      <c r="H58" s="43">
        <v>1679</v>
      </c>
      <c r="I58" s="44">
        <v>139418.79273399999</v>
      </c>
      <c r="J58" s="74">
        <v>0.20488400000000001</v>
      </c>
      <c r="K58" s="44">
        <v>3377</v>
      </c>
      <c r="L58" s="44">
        <v>127111.14273000001</v>
      </c>
      <c r="M58" s="66">
        <v>0.18626000000000001</v>
      </c>
      <c r="N58" s="43">
        <v>0</v>
      </c>
      <c r="O58" s="44">
        <v>0</v>
      </c>
      <c r="P58" s="74">
        <v>0</v>
      </c>
    </row>
    <row r="59" spans="1:16" ht="15" customHeight="1" x14ac:dyDescent="0.2">
      <c r="A59" s="111"/>
      <c r="B59" s="114"/>
      <c r="C59" s="84" t="s">
        <v>49</v>
      </c>
      <c r="D59" s="44">
        <v>10727</v>
      </c>
      <c r="E59" s="53">
        <v>1</v>
      </c>
      <c r="F59" s="44">
        <v>152336.911345</v>
      </c>
      <c r="G59" s="66">
        <v>0.42891800000000002</v>
      </c>
      <c r="H59" s="43">
        <v>3638</v>
      </c>
      <c r="I59" s="44">
        <v>155068.63908699999</v>
      </c>
      <c r="J59" s="74">
        <v>0.353491</v>
      </c>
      <c r="K59" s="44">
        <v>7089</v>
      </c>
      <c r="L59" s="44">
        <v>150935.01749200001</v>
      </c>
      <c r="M59" s="66">
        <v>0.46762599999999999</v>
      </c>
      <c r="N59" s="43">
        <v>0</v>
      </c>
      <c r="O59" s="44">
        <v>0</v>
      </c>
      <c r="P59" s="74">
        <v>0</v>
      </c>
    </row>
    <row r="60" spans="1:16" ht="15" customHeight="1" x14ac:dyDescent="0.2">
      <c r="A60" s="111"/>
      <c r="B60" s="114"/>
      <c r="C60" s="84" t="s">
        <v>50</v>
      </c>
      <c r="D60" s="44">
        <v>11598</v>
      </c>
      <c r="E60" s="53">
        <v>1</v>
      </c>
      <c r="F60" s="44">
        <v>180022.80686300001</v>
      </c>
      <c r="G60" s="66">
        <v>0.72495299999999996</v>
      </c>
      <c r="H60" s="43">
        <v>3819</v>
      </c>
      <c r="I60" s="44">
        <v>180540.31552800001</v>
      </c>
      <c r="J60" s="74">
        <v>0.527887</v>
      </c>
      <c r="K60" s="44">
        <v>7779</v>
      </c>
      <c r="L60" s="44">
        <v>179768.74264000001</v>
      </c>
      <c r="M60" s="66">
        <v>0.82169899999999996</v>
      </c>
      <c r="N60" s="43">
        <v>0</v>
      </c>
      <c r="O60" s="44">
        <v>0</v>
      </c>
      <c r="P60" s="74">
        <v>0</v>
      </c>
    </row>
    <row r="61" spans="1:16" ht="15" customHeight="1" x14ac:dyDescent="0.2">
      <c r="A61" s="111"/>
      <c r="B61" s="114"/>
      <c r="C61" s="84" t="s">
        <v>51</v>
      </c>
      <c r="D61" s="44">
        <v>10009</v>
      </c>
      <c r="E61" s="53">
        <v>1</v>
      </c>
      <c r="F61" s="44">
        <v>203493.140174</v>
      </c>
      <c r="G61" s="66">
        <v>1.0145869999999999</v>
      </c>
      <c r="H61" s="43">
        <v>3206</v>
      </c>
      <c r="I61" s="44">
        <v>193377.69900200001</v>
      </c>
      <c r="J61" s="74">
        <v>0.61852799999999997</v>
      </c>
      <c r="K61" s="44">
        <v>6803</v>
      </c>
      <c r="L61" s="44">
        <v>208260.17007200001</v>
      </c>
      <c r="M61" s="66">
        <v>1.2012350000000001</v>
      </c>
      <c r="N61" s="43">
        <v>0</v>
      </c>
      <c r="O61" s="44">
        <v>0</v>
      </c>
      <c r="P61" s="74">
        <v>0</v>
      </c>
    </row>
    <row r="62" spans="1:16" s="3" customFormat="1" ht="15" customHeight="1" x14ac:dyDescent="0.2">
      <c r="A62" s="111"/>
      <c r="B62" s="114"/>
      <c r="C62" s="84" t="s">
        <v>52</v>
      </c>
      <c r="D62" s="35">
        <v>9061</v>
      </c>
      <c r="E62" s="55">
        <v>1</v>
      </c>
      <c r="F62" s="35">
        <v>221623.78159100001</v>
      </c>
      <c r="G62" s="68">
        <v>1.1995359999999999</v>
      </c>
      <c r="H62" s="43">
        <v>2703</v>
      </c>
      <c r="I62" s="44">
        <v>201542.030337</v>
      </c>
      <c r="J62" s="74">
        <v>0.63854999999999995</v>
      </c>
      <c r="K62" s="35">
        <v>6358</v>
      </c>
      <c r="L62" s="35">
        <v>230161.210601</v>
      </c>
      <c r="M62" s="68">
        <v>1.4380310000000001</v>
      </c>
      <c r="N62" s="43">
        <v>0</v>
      </c>
      <c r="O62" s="44">
        <v>0</v>
      </c>
      <c r="P62" s="74">
        <v>0</v>
      </c>
    </row>
    <row r="63" spans="1:16" ht="15" customHeight="1" x14ac:dyDescent="0.2">
      <c r="A63" s="111"/>
      <c r="B63" s="114"/>
      <c r="C63" s="84" t="s">
        <v>53</v>
      </c>
      <c r="D63" s="44">
        <v>7876</v>
      </c>
      <c r="E63" s="53">
        <v>1</v>
      </c>
      <c r="F63" s="44">
        <v>226134.54824800001</v>
      </c>
      <c r="G63" s="66">
        <v>1.1372519999999999</v>
      </c>
      <c r="H63" s="43">
        <v>2274</v>
      </c>
      <c r="I63" s="44">
        <v>199178.04485499999</v>
      </c>
      <c r="J63" s="74">
        <v>0.53649999999999998</v>
      </c>
      <c r="K63" s="44">
        <v>5602</v>
      </c>
      <c r="L63" s="44">
        <v>237076.906105</v>
      </c>
      <c r="M63" s="66">
        <v>1.381114</v>
      </c>
      <c r="N63" s="43">
        <v>0</v>
      </c>
      <c r="O63" s="44">
        <v>0</v>
      </c>
      <c r="P63" s="74">
        <v>0</v>
      </c>
    </row>
    <row r="64" spans="1:16" ht="15" customHeight="1" x14ac:dyDescent="0.2">
      <c r="A64" s="111"/>
      <c r="B64" s="114"/>
      <c r="C64" s="84" t="s">
        <v>54</v>
      </c>
      <c r="D64" s="44">
        <v>5751</v>
      </c>
      <c r="E64" s="53">
        <v>1</v>
      </c>
      <c r="F64" s="44">
        <v>225847.03581999999</v>
      </c>
      <c r="G64" s="66">
        <v>1.022953</v>
      </c>
      <c r="H64" s="43">
        <v>1536</v>
      </c>
      <c r="I64" s="44">
        <v>193544.148438</v>
      </c>
      <c r="J64" s="74">
        <v>0.38736999999999999</v>
      </c>
      <c r="K64" s="44">
        <v>4215</v>
      </c>
      <c r="L64" s="44">
        <v>237618.621827</v>
      </c>
      <c r="M64" s="66">
        <v>1.254567</v>
      </c>
      <c r="N64" s="43">
        <v>0</v>
      </c>
      <c r="O64" s="44">
        <v>0</v>
      </c>
      <c r="P64" s="74">
        <v>0</v>
      </c>
    </row>
    <row r="65" spans="1:16" ht="15" customHeight="1" x14ac:dyDescent="0.2">
      <c r="A65" s="111"/>
      <c r="B65" s="114"/>
      <c r="C65" s="84" t="s">
        <v>55</v>
      </c>
      <c r="D65" s="44">
        <v>4628</v>
      </c>
      <c r="E65" s="53">
        <v>1</v>
      </c>
      <c r="F65" s="44">
        <v>226780.25216100001</v>
      </c>
      <c r="G65" s="66">
        <v>0.874892</v>
      </c>
      <c r="H65" s="43">
        <v>1137</v>
      </c>
      <c r="I65" s="44">
        <v>194848.819701</v>
      </c>
      <c r="J65" s="74">
        <v>0.23394899999999999</v>
      </c>
      <c r="K65" s="44">
        <v>3491</v>
      </c>
      <c r="L65" s="44">
        <v>237180.14866800001</v>
      </c>
      <c r="M65" s="66">
        <v>1.0836440000000001</v>
      </c>
      <c r="N65" s="43">
        <v>0</v>
      </c>
      <c r="O65" s="44">
        <v>0</v>
      </c>
      <c r="P65" s="74">
        <v>0</v>
      </c>
    </row>
    <row r="66" spans="1:16" s="3" customFormat="1" ht="15" customHeight="1" x14ac:dyDescent="0.2">
      <c r="A66" s="111"/>
      <c r="B66" s="114"/>
      <c r="C66" s="84" t="s">
        <v>56</v>
      </c>
      <c r="D66" s="35">
        <v>6775</v>
      </c>
      <c r="E66" s="55">
        <v>1</v>
      </c>
      <c r="F66" s="35">
        <v>236483.84693699999</v>
      </c>
      <c r="G66" s="68">
        <v>0.58081199999999999</v>
      </c>
      <c r="H66" s="43">
        <v>2080</v>
      </c>
      <c r="I66" s="44">
        <v>188326.50288499999</v>
      </c>
      <c r="J66" s="74">
        <v>0.1</v>
      </c>
      <c r="K66" s="35">
        <v>4695</v>
      </c>
      <c r="L66" s="35">
        <v>257818.72992499999</v>
      </c>
      <c r="M66" s="68">
        <v>0.79382299999999995</v>
      </c>
      <c r="N66" s="43">
        <v>0</v>
      </c>
      <c r="O66" s="44">
        <v>0</v>
      </c>
      <c r="P66" s="74">
        <v>0</v>
      </c>
    </row>
    <row r="67" spans="1:16" s="3" customFormat="1" ht="15" customHeight="1" x14ac:dyDescent="0.2">
      <c r="A67" s="112"/>
      <c r="B67" s="115"/>
      <c r="C67" s="85" t="s">
        <v>9</v>
      </c>
      <c r="D67" s="46">
        <v>72409</v>
      </c>
      <c r="E67" s="54">
        <v>1</v>
      </c>
      <c r="F67" s="46">
        <v>196978.43074800001</v>
      </c>
      <c r="G67" s="67">
        <v>0.79984500000000003</v>
      </c>
      <c r="H67" s="87">
        <v>22340</v>
      </c>
      <c r="I67" s="46">
        <v>181195.66401099999</v>
      </c>
      <c r="J67" s="75">
        <v>0.43325900000000001</v>
      </c>
      <c r="K67" s="46">
        <v>50069</v>
      </c>
      <c r="L67" s="46">
        <v>204020.45293500001</v>
      </c>
      <c r="M67" s="67">
        <v>0.96340999999999999</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90" priority="30" operator="notEqual">
      <formula>H8+K8+N8</formula>
    </cfRule>
  </conditionalFormatting>
  <conditionalFormatting sqref="D20:D30">
    <cfRule type="cellIs" dxfId="489" priority="29" operator="notEqual">
      <formula>H20+K20+N20</formula>
    </cfRule>
  </conditionalFormatting>
  <conditionalFormatting sqref="D32:D42">
    <cfRule type="cellIs" dxfId="488" priority="28" operator="notEqual">
      <formula>H32+K32+N32</formula>
    </cfRule>
  </conditionalFormatting>
  <conditionalFormatting sqref="D44:D54">
    <cfRule type="cellIs" dxfId="487" priority="27" operator="notEqual">
      <formula>H44+K44+N44</formula>
    </cfRule>
  </conditionalFormatting>
  <conditionalFormatting sqref="D56:D66">
    <cfRule type="cellIs" dxfId="486" priority="26" operator="notEqual">
      <formula>H56+K56+N56</formula>
    </cfRule>
  </conditionalFormatting>
  <conditionalFormatting sqref="D19">
    <cfRule type="cellIs" dxfId="485" priority="25" operator="notEqual">
      <formula>SUM(D8:D18)</formula>
    </cfRule>
  </conditionalFormatting>
  <conditionalFormatting sqref="D31">
    <cfRule type="cellIs" dxfId="484" priority="24" operator="notEqual">
      <formula>H31+K31+N31</formula>
    </cfRule>
  </conditionalFormatting>
  <conditionalFormatting sqref="D31">
    <cfRule type="cellIs" dxfId="483" priority="23" operator="notEqual">
      <formula>SUM(D20:D30)</formula>
    </cfRule>
  </conditionalFormatting>
  <conditionalFormatting sqref="D43">
    <cfRule type="cellIs" dxfId="482" priority="22" operator="notEqual">
      <formula>H43+K43+N43</formula>
    </cfRule>
  </conditionalFormatting>
  <conditionalFormatting sqref="D43">
    <cfRule type="cellIs" dxfId="481" priority="21" operator="notEqual">
      <formula>SUM(D32:D42)</formula>
    </cfRule>
  </conditionalFormatting>
  <conditionalFormatting sqref="D55">
    <cfRule type="cellIs" dxfId="480" priority="20" operator="notEqual">
      <formula>H55+K55+N55</formula>
    </cfRule>
  </conditionalFormatting>
  <conditionalFormatting sqref="D55">
    <cfRule type="cellIs" dxfId="479" priority="19" operator="notEqual">
      <formula>SUM(D44:D54)</formula>
    </cfRule>
  </conditionalFormatting>
  <conditionalFormatting sqref="D67">
    <cfRule type="cellIs" dxfId="478" priority="18" operator="notEqual">
      <formula>H67+K67+N67</formula>
    </cfRule>
  </conditionalFormatting>
  <conditionalFormatting sqref="D67">
    <cfRule type="cellIs" dxfId="477" priority="17" operator="notEqual">
      <formula>SUM(D56:D66)</formula>
    </cfRule>
  </conditionalFormatting>
  <conditionalFormatting sqref="H19">
    <cfRule type="cellIs" dxfId="476" priority="16" operator="notEqual">
      <formula>SUM(H8:H18)</formula>
    </cfRule>
  </conditionalFormatting>
  <conditionalFormatting sqref="K19">
    <cfRule type="cellIs" dxfId="475" priority="15" operator="notEqual">
      <formula>SUM(K8:K18)</formula>
    </cfRule>
  </conditionalFormatting>
  <conditionalFormatting sqref="N19">
    <cfRule type="cellIs" dxfId="474" priority="14" operator="notEqual">
      <formula>SUM(N8:N18)</formula>
    </cfRule>
  </conditionalFormatting>
  <conditionalFormatting sqref="H31">
    <cfRule type="cellIs" dxfId="473" priority="13" operator="notEqual">
      <formula>SUM(H20:H30)</formula>
    </cfRule>
  </conditionalFormatting>
  <conditionalFormatting sqref="K31">
    <cfRule type="cellIs" dxfId="472" priority="12" operator="notEqual">
      <formula>SUM(K20:K30)</formula>
    </cfRule>
  </conditionalFormatting>
  <conditionalFormatting sqref="N31">
    <cfRule type="cellIs" dxfId="471" priority="11" operator="notEqual">
      <formula>SUM(N20:N30)</formula>
    </cfRule>
  </conditionalFormatting>
  <conditionalFormatting sqref="H43">
    <cfRule type="cellIs" dxfId="470" priority="10" operator="notEqual">
      <formula>SUM(H32:H42)</formula>
    </cfRule>
  </conditionalFormatting>
  <conditionalFormatting sqref="K43">
    <cfRule type="cellIs" dxfId="469" priority="9" operator="notEqual">
      <formula>SUM(K32:K42)</formula>
    </cfRule>
  </conditionalFormatting>
  <conditionalFormatting sqref="N43">
    <cfRule type="cellIs" dxfId="468" priority="8" operator="notEqual">
      <formula>SUM(N32:N42)</formula>
    </cfRule>
  </conditionalFormatting>
  <conditionalFormatting sqref="H55">
    <cfRule type="cellIs" dxfId="467" priority="7" operator="notEqual">
      <formula>SUM(H44:H54)</formula>
    </cfRule>
  </conditionalFormatting>
  <conditionalFormatting sqref="K55">
    <cfRule type="cellIs" dxfId="466" priority="6" operator="notEqual">
      <formula>SUM(K44:K54)</formula>
    </cfRule>
  </conditionalFormatting>
  <conditionalFormatting sqref="N55">
    <cfRule type="cellIs" dxfId="465" priority="5" operator="notEqual">
      <formula>SUM(N44:N54)</formula>
    </cfRule>
  </conditionalFormatting>
  <conditionalFormatting sqref="H67">
    <cfRule type="cellIs" dxfId="464" priority="4" operator="notEqual">
      <formula>SUM(H56:H66)</formula>
    </cfRule>
  </conditionalFormatting>
  <conditionalFormatting sqref="K67">
    <cfRule type="cellIs" dxfId="463" priority="3" operator="notEqual">
      <formula>SUM(K56:K66)</formula>
    </cfRule>
  </conditionalFormatting>
  <conditionalFormatting sqref="N67">
    <cfRule type="cellIs" dxfId="462" priority="2" operator="notEqual">
      <formula>SUM(N56:N66)</formula>
    </cfRule>
  </conditionalFormatting>
  <conditionalFormatting sqref="D32:D43">
    <cfRule type="cellIs" dxfId="46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64</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2023 Y AGOSTO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4</v>
      </c>
      <c r="E8" s="53">
        <v>0.17391300000000001</v>
      </c>
      <c r="F8" s="44">
        <v>54040.543823</v>
      </c>
      <c r="G8" s="66">
        <v>0</v>
      </c>
      <c r="H8" s="43">
        <v>2</v>
      </c>
      <c r="I8" s="44">
        <v>55060.578767999999</v>
      </c>
      <c r="J8" s="74">
        <v>0</v>
      </c>
      <c r="K8" s="44">
        <v>2</v>
      </c>
      <c r="L8" s="44">
        <v>53020.508878000001</v>
      </c>
      <c r="M8" s="66">
        <v>0</v>
      </c>
      <c r="N8" s="43">
        <v>0</v>
      </c>
      <c r="O8" s="44">
        <v>0</v>
      </c>
      <c r="P8" s="74">
        <v>0</v>
      </c>
    </row>
    <row r="9" spans="1:16" ht="15" customHeight="1" x14ac:dyDescent="0.2">
      <c r="A9" s="111"/>
      <c r="B9" s="114"/>
      <c r="C9" s="84" t="s">
        <v>47</v>
      </c>
      <c r="D9" s="44">
        <v>46</v>
      </c>
      <c r="E9" s="53">
        <v>0.35384599999999999</v>
      </c>
      <c r="F9" s="44">
        <v>90932.542541999996</v>
      </c>
      <c r="G9" s="66">
        <v>6.5216999999999997E-2</v>
      </c>
      <c r="H9" s="43">
        <v>8</v>
      </c>
      <c r="I9" s="44">
        <v>106429.005903</v>
      </c>
      <c r="J9" s="74">
        <v>0.125</v>
      </c>
      <c r="K9" s="44">
        <v>38</v>
      </c>
      <c r="L9" s="44">
        <v>87670.129203000004</v>
      </c>
      <c r="M9" s="66">
        <v>5.2631999999999998E-2</v>
      </c>
      <c r="N9" s="43">
        <v>0</v>
      </c>
      <c r="O9" s="44">
        <v>0</v>
      </c>
      <c r="P9" s="74">
        <v>0</v>
      </c>
    </row>
    <row r="10" spans="1:16" ht="15" customHeight="1" x14ac:dyDescent="0.2">
      <c r="A10" s="111"/>
      <c r="B10" s="114"/>
      <c r="C10" s="84" t="s">
        <v>48</v>
      </c>
      <c r="D10" s="44">
        <v>227</v>
      </c>
      <c r="E10" s="53">
        <v>0.20768500000000001</v>
      </c>
      <c r="F10" s="44">
        <v>101042.36588</v>
      </c>
      <c r="G10" s="66">
        <v>0.19383300000000001</v>
      </c>
      <c r="H10" s="43">
        <v>71</v>
      </c>
      <c r="I10" s="44">
        <v>114072.48063400001</v>
      </c>
      <c r="J10" s="74">
        <v>0.28169</v>
      </c>
      <c r="K10" s="44">
        <v>156</v>
      </c>
      <c r="L10" s="44">
        <v>95111.993138999998</v>
      </c>
      <c r="M10" s="66">
        <v>0.15384600000000001</v>
      </c>
      <c r="N10" s="43">
        <v>0</v>
      </c>
      <c r="O10" s="44">
        <v>0</v>
      </c>
      <c r="P10" s="74">
        <v>0</v>
      </c>
    </row>
    <row r="11" spans="1:16" ht="15" customHeight="1" x14ac:dyDescent="0.2">
      <c r="A11" s="111"/>
      <c r="B11" s="114"/>
      <c r="C11" s="84" t="s">
        <v>49</v>
      </c>
      <c r="D11" s="44">
        <v>425</v>
      </c>
      <c r="E11" s="53">
        <v>0.152166</v>
      </c>
      <c r="F11" s="44">
        <v>115676.929148</v>
      </c>
      <c r="G11" s="66">
        <v>0.39529399999999998</v>
      </c>
      <c r="H11" s="43">
        <v>134</v>
      </c>
      <c r="I11" s="44">
        <v>122453.18832099999</v>
      </c>
      <c r="J11" s="74">
        <v>0.41791</v>
      </c>
      <c r="K11" s="44">
        <v>291</v>
      </c>
      <c r="L11" s="44">
        <v>112556.589872</v>
      </c>
      <c r="M11" s="66">
        <v>0.38488</v>
      </c>
      <c r="N11" s="43">
        <v>0</v>
      </c>
      <c r="O11" s="44">
        <v>0</v>
      </c>
      <c r="P11" s="74">
        <v>0</v>
      </c>
    </row>
    <row r="12" spans="1:16" ht="15" customHeight="1" x14ac:dyDescent="0.2">
      <c r="A12" s="111"/>
      <c r="B12" s="114"/>
      <c r="C12" s="84" t="s">
        <v>50</v>
      </c>
      <c r="D12" s="44">
        <v>432</v>
      </c>
      <c r="E12" s="53">
        <v>0.13341600000000001</v>
      </c>
      <c r="F12" s="44">
        <v>135859.741546</v>
      </c>
      <c r="G12" s="66">
        <v>0.625</v>
      </c>
      <c r="H12" s="43">
        <v>122</v>
      </c>
      <c r="I12" s="44">
        <v>148298.75261200001</v>
      </c>
      <c r="J12" s="74">
        <v>0.64754100000000003</v>
      </c>
      <c r="K12" s="44">
        <v>310</v>
      </c>
      <c r="L12" s="44">
        <v>130964.388804</v>
      </c>
      <c r="M12" s="66">
        <v>0.61612900000000004</v>
      </c>
      <c r="N12" s="43">
        <v>0</v>
      </c>
      <c r="O12" s="44">
        <v>0</v>
      </c>
      <c r="P12" s="74">
        <v>0</v>
      </c>
    </row>
    <row r="13" spans="1:16" ht="15" customHeight="1" x14ac:dyDescent="0.2">
      <c r="A13" s="111"/>
      <c r="B13" s="114"/>
      <c r="C13" s="84" t="s">
        <v>51</v>
      </c>
      <c r="D13" s="44">
        <v>332</v>
      </c>
      <c r="E13" s="53">
        <v>0.113233</v>
      </c>
      <c r="F13" s="44">
        <v>151867.545423</v>
      </c>
      <c r="G13" s="66">
        <v>0.85843400000000003</v>
      </c>
      <c r="H13" s="43">
        <v>99</v>
      </c>
      <c r="I13" s="44">
        <v>156172.234754</v>
      </c>
      <c r="J13" s="74">
        <v>0.75757600000000003</v>
      </c>
      <c r="K13" s="44">
        <v>233</v>
      </c>
      <c r="L13" s="44">
        <v>150038.51433400001</v>
      </c>
      <c r="M13" s="66">
        <v>0.90128799999999998</v>
      </c>
      <c r="N13" s="43">
        <v>0</v>
      </c>
      <c r="O13" s="44">
        <v>0</v>
      </c>
      <c r="P13" s="74">
        <v>0</v>
      </c>
    </row>
    <row r="14" spans="1:16" s="3" customFormat="1" ht="15" customHeight="1" x14ac:dyDescent="0.2">
      <c r="A14" s="111"/>
      <c r="B14" s="114"/>
      <c r="C14" s="84" t="s">
        <v>52</v>
      </c>
      <c r="D14" s="35">
        <v>289</v>
      </c>
      <c r="E14" s="55">
        <v>0.117863</v>
      </c>
      <c r="F14" s="35">
        <v>158395.47582600001</v>
      </c>
      <c r="G14" s="68">
        <v>0.91003500000000004</v>
      </c>
      <c r="H14" s="43">
        <v>72</v>
      </c>
      <c r="I14" s="44">
        <v>154562.69681600001</v>
      </c>
      <c r="J14" s="74">
        <v>0.625</v>
      </c>
      <c r="K14" s="35">
        <v>217</v>
      </c>
      <c r="L14" s="35">
        <v>159667.181304</v>
      </c>
      <c r="M14" s="68">
        <v>1.0046079999999999</v>
      </c>
      <c r="N14" s="43">
        <v>0</v>
      </c>
      <c r="O14" s="44">
        <v>0</v>
      </c>
      <c r="P14" s="74">
        <v>0</v>
      </c>
    </row>
    <row r="15" spans="1:16" ht="15" customHeight="1" x14ac:dyDescent="0.2">
      <c r="A15" s="111"/>
      <c r="B15" s="114"/>
      <c r="C15" s="84" t="s">
        <v>53</v>
      </c>
      <c r="D15" s="44">
        <v>174</v>
      </c>
      <c r="E15" s="53">
        <v>8.5085999999999995E-2</v>
      </c>
      <c r="F15" s="44">
        <v>163119.40112900001</v>
      </c>
      <c r="G15" s="66">
        <v>1.04023</v>
      </c>
      <c r="H15" s="43">
        <v>37</v>
      </c>
      <c r="I15" s="44">
        <v>146827.54883099999</v>
      </c>
      <c r="J15" s="74">
        <v>0.70270299999999997</v>
      </c>
      <c r="K15" s="44">
        <v>137</v>
      </c>
      <c r="L15" s="44">
        <v>167519.39043500001</v>
      </c>
      <c r="M15" s="66">
        <v>1.1313869999999999</v>
      </c>
      <c r="N15" s="43">
        <v>0</v>
      </c>
      <c r="O15" s="44">
        <v>0</v>
      </c>
      <c r="P15" s="74">
        <v>0</v>
      </c>
    </row>
    <row r="16" spans="1:16" ht="15" customHeight="1" x14ac:dyDescent="0.2">
      <c r="A16" s="111"/>
      <c r="B16" s="114"/>
      <c r="C16" s="84" t="s">
        <v>54</v>
      </c>
      <c r="D16" s="44">
        <v>175</v>
      </c>
      <c r="E16" s="53">
        <v>0.105105</v>
      </c>
      <c r="F16" s="44">
        <v>162315.81185</v>
      </c>
      <c r="G16" s="66">
        <v>0.82285699999999995</v>
      </c>
      <c r="H16" s="43">
        <v>44</v>
      </c>
      <c r="I16" s="44">
        <v>150403.659426</v>
      </c>
      <c r="J16" s="74">
        <v>0.45454499999999998</v>
      </c>
      <c r="K16" s="44">
        <v>131</v>
      </c>
      <c r="L16" s="44">
        <v>166316.84014499999</v>
      </c>
      <c r="M16" s="66">
        <v>0.94656499999999999</v>
      </c>
      <c r="N16" s="43">
        <v>0</v>
      </c>
      <c r="O16" s="44">
        <v>0</v>
      </c>
      <c r="P16" s="74">
        <v>0</v>
      </c>
    </row>
    <row r="17" spans="1:16" ht="15" customHeight="1" x14ac:dyDescent="0.2">
      <c r="A17" s="111"/>
      <c r="B17" s="114"/>
      <c r="C17" s="84" t="s">
        <v>55</v>
      </c>
      <c r="D17" s="44">
        <v>175</v>
      </c>
      <c r="E17" s="53">
        <v>0.14285700000000001</v>
      </c>
      <c r="F17" s="44">
        <v>173120.12571200001</v>
      </c>
      <c r="G17" s="66">
        <v>0.84571399999999997</v>
      </c>
      <c r="H17" s="43">
        <v>49</v>
      </c>
      <c r="I17" s="44">
        <v>149984.4276</v>
      </c>
      <c r="J17" s="74">
        <v>0.30612200000000001</v>
      </c>
      <c r="K17" s="44">
        <v>126</v>
      </c>
      <c r="L17" s="44">
        <v>182117.34164500001</v>
      </c>
      <c r="M17" s="66">
        <v>1.0555559999999999</v>
      </c>
      <c r="N17" s="43">
        <v>0</v>
      </c>
      <c r="O17" s="44">
        <v>0</v>
      </c>
      <c r="P17" s="74">
        <v>0</v>
      </c>
    </row>
    <row r="18" spans="1:16" s="3" customFormat="1" ht="15" customHeight="1" x14ac:dyDescent="0.2">
      <c r="A18" s="111"/>
      <c r="B18" s="114"/>
      <c r="C18" s="84" t="s">
        <v>56</v>
      </c>
      <c r="D18" s="35">
        <v>164</v>
      </c>
      <c r="E18" s="55">
        <v>0.123961</v>
      </c>
      <c r="F18" s="35">
        <v>198392.94711199999</v>
      </c>
      <c r="G18" s="68">
        <v>0.78658499999999998</v>
      </c>
      <c r="H18" s="43">
        <v>39</v>
      </c>
      <c r="I18" s="44">
        <v>148938.538558</v>
      </c>
      <c r="J18" s="74">
        <v>0.102564</v>
      </c>
      <c r="K18" s="35">
        <v>125</v>
      </c>
      <c r="L18" s="35">
        <v>213822.72258100001</v>
      </c>
      <c r="M18" s="68">
        <v>1</v>
      </c>
      <c r="N18" s="43">
        <v>0</v>
      </c>
      <c r="O18" s="44">
        <v>0</v>
      </c>
      <c r="P18" s="74">
        <v>0</v>
      </c>
    </row>
    <row r="19" spans="1:16" s="3" customFormat="1" ht="15" customHeight="1" x14ac:dyDescent="0.2">
      <c r="A19" s="112"/>
      <c r="B19" s="115"/>
      <c r="C19" s="85" t="s">
        <v>9</v>
      </c>
      <c r="D19" s="46">
        <v>2443</v>
      </c>
      <c r="E19" s="54">
        <v>0.12912899999999999</v>
      </c>
      <c r="F19" s="46">
        <v>143678.51216300001</v>
      </c>
      <c r="G19" s="67">
        <v>0.66925900000000005</v>
      </c>
      <c r="H19" s="87">
        <v>677</v>
      </c>
      <c r="I19" s="46">
        <v>140856.218719</v>
      </c>
      <c r="J19" s="75">
        <v>0.50369299999999995</v>
      </c>
      <c r="K19" s="46">
        <v>1766</v>
      </c>
      <c r="L19" s="46">
        <v>144760.44458700001</v>
      </c>
      <c r="M19" s="67">
        <v>0.73272899999999996</v>
      </c>
      <c r="N19" s="87">
        <v>0</v>
      </c>
      <c r="O19" s="46">
        <v>0</v>
      </c>
      <c r="P19" s="75">
        <v>0</v>
      </c>
    </row>
    <row r="20" spans="1:16" ht="15" customHeight="1" x14ac:dyDescent="0.2">
      <c r="A20" s="110">
        <v>2</v>
      </c>
      <c r="B20" s="113" t="s">
        <v>57</v>
      </c>
      <c r="C20" s="84" t="s">
        <v>46</v>
      </c>
      <c r="D20" s="44">
        <v>5</v>
      </c>
      <c r="E20" s="53">
        <v>0.217391</v>
      </c>
      <c r="F20" s="44">
        <v>47418.2</v>
      </c>
      <c r="G20" s="66">
        <v>0.2</v>
      </c>
      <c r="H20" s="43">
        <v>3</v>
      </c>
      <c r="I20" s="44">
        <v>3496.666667</v>
      </c>
      <c r="J20" s="74">
        <v>0</v>
      </c>
      <c r="K20" s="44">
        <v>2</v>
      </c>
      <c r="L20" s="44">
        <v>113300.5</v>
      </c>
      <c r="M20" s="66">
        <v>0.5</v>
      </c>
      <c r="N20" s="43">
        <v>0</v>
      </c>
      <c r="O20" s="44">
        <v>0</v>
      </c>
      <c r="P20" s="74">
        <v>0</v>
      </c>
    </row>
    <row r="21" spans="1:16" ht="15" customHeight="1" x14ac:dyDescent="0.2">
      <c r="A21" s="111"/>
      <c r="B21" s="114"/>
      <c r="C21" s="84" t="s">
        <v>47</v>
      </c>
      <c r="D21" s="44">
        <v>40</v>
      </c>
      <c r="E21" s="53">
        <v>0.30769200000000002</v>
      </c>
      <c r="F21" s="44">
        <v>123989</v>
      </c>
      <c r="G21" s="66">
        <v>7.4999999999999997E-2</v>
      </c>
      <c r="H21" s="43">
        <v>13</v>
      </c>
      <c r="I21" s="44">
        <v>125219</v>
      </c>
      <c r="J21" s="74">
        <v>0</v>
      </c>
      <c r="K21" s="44">
        <v>27</v>
      </c>
      <c r="L21" s="44">
        <v>123396.777778</v>
      </c>
      <c r="M21" s="66">
        <v>0.111111</v>
      </c>
      <c r="N21" s="43">
        <v>0</v>
      </c>
      <c r="O21" s="44">
        <v>0</v>
      </c>
      <c r="P21" s="74">
        <v>0</v>
      </c>
    </row>
    <row r="22" spans="1:16" ht="15" customHeight="1" x14ac:dyDescent="0.2">
      <c r="A22" s="111"/>
      <c r="B22" s="114"/>
      <c r="C22" s="84" t="s">
        <v>48</v>
      </c>
      <c r="D22" s="44">
        <v>161</v>
      </c>
      <c r="E22" s="53">
        <v>0.14730099999999999</v>
      </c>
      <c r="F22" s="44">
        <v>133537.93167699999</v>
      </c>
      <c r="G22" s="66">
        <v>0.13664599999999999</v>
      </c>
      <c r="H22" s="43">
        <v>54</v>
      </c>
      <c r="I22" s="44">
        <v>140738.518519</v>
      </c>
      <c r="J22" s="74">
        <v>7.4074000000000001E-2</v>
      </c>
      <c r="K22" s="44">
        <v>107</v>
      </c>
      <c r="L22" s="44">
        <v>129903.99065399999</v>
      </c>
      <c r="M22" s="66">
        <v>0.16822400000000001</v>
      </c>
      <c r="N22" s="43">
        <v>0</v>
      </c>
      <c r="O22" s="44">
        <v>0</v>
      </c>
      <c r="P22" s="74">
        <v>0</v>
      </c>
    </row>
    <row r="23" spans="1:16" ht="15" customHeight="1" x14ac:dyDescent="0.2">
      <c r="A23" s="111"/>
      <c r="B23" s="114"/>
      <c r="C23" s="84" t="s">
        <v>49</v>
      </c>
      <c r="D23" s="44">
        <v>155</v>
      </c>
      <c r="E23" s="53">
        <v>5.5495999999999997E-2</v>
      </c>
      <c r="F23" s="44">
        <v>136129.54838699999</v>
      </c>
      <c r="G23" s="66">
        <v>0.116129</v>
      </c>
      <c r="H23" s="43">
        <v>46</v>
      </c>
      <c r="I23" s="44">
        <v>135647.869565</v>
      </c>
      <c r="J23" s="74">
        <v>0.17391300000000001</v>
      </c>
      <c r="K23" s="44">
        <v>109</v>
      </c>
      <c r="L23" s="44">
        <v>136332.82568800001</v>
      </c>
      <c r="M23" s="66">
        <v>9.1743000000000005E-2</v>
      </c>
      <c r="N23" s="43">
        <v>0</v>
      </c>
      <c r="O23" s="44">
        <v>0</v>
      </c>
      <c r="P23" s="74">
        <v>0</v>
      </c>
    </row>
    <row r="24" spans="1:16" ht="15" customHeight="1" x14ac:dyDescent="0.2">
      <c r="A24" s="111"/>
      <c r="B24" s="114"/>
      <c r="C24" s="84" t="s">
        <v>50</v>
      </c>
      <c r="D24" s="44">
        <v>118</v>
      </c>
      <c r="E24" s="53">
        <v>3.6442000000000002E-2</v>
      </c>
      <c r="F24" s="44">
        <v>156848.70339000001</v>
      </c>
      <c r="G24" s="66">
        <v>0.24576300000000001</v>
      </c>
      <c r="H24" s="43">
        <v>28</v>
      </c>
      <c r="I24" s="44">
        <v>154244.678571</v>
      </c>
      <c r="J24" s="74">
        <v>0.28571400000000002</v>
      </c>
      <c r="K24" s="44">
        <v>90</v>
      </c>
      <c r="L24" s="44">
        <v>157658.84444399999</v>
      </c>
      <c r="M24" s="66">
        <v>0.23333300000000001</v>
      </c>
      <c r="N24" s="43">
        <v>0</v>
      </c>
      <c r="O24" s="44">
        <v>0</v>
      </c>
      <c r="P24" s="74">
        <v>0</v>
      </c>
    </row>
    <row r="25" spans="1:16" ht="15" customHeight="1" x14ac:dyDescent="0.2">
      <c r="A25" s="111"/>
      <c r="B25" s="114"/>
      <c r="C25" s="84" t="s">
        <v>51</v>
      </c>
      <c r="D25" s="44">
        <v>77</v>
      </c>
      <c r="E25" s="53">
        <v>2.6262000000000001E-2</v>
      </c>
      <c r="F25" s="44">
        <v>181455.571429</v>
      </c>
      <c r="G25" s="66">
        <v>0.48051899999999997</v>
      </c>
      <c r="H25" s="43">
        <v>25</v>
      </c>
      <c r="I25" s="44">
        <v>192270.24</v>
      </c>
      <c r="J25" s="74">
        <v>0.52</v>
      </c>
      <c r="K25" s="44">
        <v>52</v>
      </c>
      <c r="L25" s="44">
        <v>176256.211538</v>
      </c>
      <c r="M25" s="66">
        <v>0.461538</v>
      </c>
      <c r="N25" s="43">
        <v>0</v>
      </c>
      <c r="O25" s="44">
        <v>0</v>
      </c>
      <c r="P25" s="74">
        <v>0</v>
      </c>
    </row>
    <row r="26" spans="1:16" s="3" customFormat="1" ht="15" customHeight="1" x14ac:dyDescent="0.2">
      <c r="A26" s="111"/>
      <c r="B26" s="114"/>
      <c r="C26" s="84" t="s">
        <v>52</v>
      </c>
      <c r="D26" s="35">
        <v>52</v>
      </c>
      <c r="E26" s="55">
        <v>2.1207E-2</v>
      </c>
      <c r="F26" s="35">
        <v>177934.538462</v>
      </c>
      <c r="G26" s="68">
        <v>0.36538500000000002</v>
      </c>
      <c r="H26" s="43">
        <v>15</v>
      </c>
      <c r="I26" s="44">
        <v>155760.79999999999</v>
      </c>
      <c r="J26" s="74">
        <v>0.13333300000000001</v>
      </c>
      <c r="K26" s="35">
        <v>37</v>
      </c>
      <c r="L26" s="35">
        <v>186923.89189200001</v>
      </c>
      <c r="M26" s="68">
        <v>0.45945900000000001</v>
      </c>
      <c r="N26" s="43">
        <v>0</v>
      </c>
      <c r="O26" s="44">
        <v>0</v>
      </c>
      <c r="P26" s="74">
        <v>0</v>
      </c>
    </row>
    <row r="27" spans="1:16" ht="15" customHeight="1" x14ac:dyDescent="0.2">
      <c r="A27" s="111"/>
      <c r="B27" s="114"/>
      <c r="C27" s="84" t="s">
        <v>53</v>
      </c>
      <c r="D27" s="44">
        <v>35</v>
      </c>
      <c r="E27" s="53">
        <v>1.7114999999999998E-2</v>
      </c>
      <c r="F27" s="44">
        <v>190787.37142899999</v>
      </c>
      <c r="G27" s="66">
        <v>0.57142899999999996</v>
      </c>
      <c r="H27" s="43">
        <v>13</v>
      </c>
      <c r="I27" s="44">
        <v>192913</v>
      </c>
      <c r="J27" s="74">
        <v>0.538462</v>
      </c>
      <c r="K27" s="44">
        <v>22</v>
      </c>
      <c r="L27" s="44">
        <v>189531.31818199999</v>
      </c>
      <c r="M27" s="66">
        <v>0.59090900000000002</v>
      </c>
      <c r="N27" s="43">
        <v>0</v>
      </c>
      <c r="O27" s="44">
        <v>0</v>
      </c>
      <c r="P27" s="74">
        <v>0</v>
      </c>
    </row>
    <row r="28" spans="1:16" ht="15" customHeight="1" x14ac:dyDescent="0.2">
      <c r="A28" s="111"/>
      <c r="B28" s="114"/>
      <c r="C28" s="84" t="s">
        <v>54</v>
      </c>
      <c r="D28" s="44">
        <v>17</v>
      </c>
      <c r="E28" s="53">
        <v>1.021E-2</v>
      </c>
      <c r="F28" s="44">
        <v>191058.11764700001</v>
      </c>
      <c r="G28" s="66">
        <v>0.17647099999999999</v>
      </c>
      <c r="H28" s="43">
        <v>4</v>
      </c>
      <c r="I28" s="44">
        <v>174272.5</v>
      </c>
      <c r="J28" s="74">
        <v>0.25</v>
      </c>
      <c r="K28" s="44">
        <v>13</v>
      </c>
      <c r="L28" s="44">
        <v>196222.92307700001</v>
      </c>
      <c r="M28" s="66">
        <v>0.15384600000000001</v>
      </c>
      <c r="N28" s="43">
        <v>0</v>
      </c>
      <c r="O28" s="44">
        <v>0</v>
      </c>
      <c r="P28" s="74">
        <v>0</v>
      </c>
    </row>
    <row r="29" spans="1:16" ht="15" customHeight="1" x14ac:dyDescent="0.2">
      <c r="A29" s="111"/>
      <c r="B29" s="114"/>
      <c r="C29" s="84" t="s">
        <v>55</v>
      </c>
      <c r="D29" s="44">
        <v>9</v>
      </c>
      <c r="E29" s="53">
        <v>7.3470000000000002E-3</v>
      </c>
      <c r="F29" s="44">
        <v>235813.66666700001</v>
      </c>
      <c r="G29" s="66">
        <v>0.66666700000000001</v>
      </c>
      <c r="H29" s="43">
        <v>5</v>
      </c>
      <c r="I29" s="44">
        <v>182809.4</v>
      </c>
      <c r="J29" s="74">
        <v>0.4</v>
      </c>
      <c r="K29" s="44">
        <v>4</v>
      </c>
      <c r="L29" s="44">
        <v>302069</v>
      </c>
      <c r="M29" s="66">
        <v>1</v>
      </c>
      <c r="N29" s="43">
        <v>0</v>
      </c>
      <c r="O29" s="44">
        <v>0</v>
      </c>
      <c r="P29" s="74">
        <v>0</v>
      </c>
    </row>
    <row r="30" spans="1:16" s="3" customFormat="1" ht="15" customHeight="1" x14ac:dyDescent="0.2">
      <c r="A30" s="111"/>
      <c r="B30" s="114"/>
      <c r="C30" s="84" t="s">
        <v>56</v>
      </c>
      <c r="D30" s="35">
        <v>7</v>
      </c>
      <c r="E30" s="55">
        <v>5.2909999999999997E-3</v>
      </c>
      <c r="F30" s="35">
        <v>167549.714286</v>
      </c>
      <c r="G30" s="68">
        <v>0.14285700000000001</v>
      </c>
      <c r="H30" s="43">
        <v>5</v>
      </c>
      <c r="I30" s="44">
        <v>154270.6</v>
      </c>
      <c r="J30" s="74">
        <v>0.2</v>
      </c>
      <c r="K30" s="35">
        <v>2</v>
      </c>
      <c r="L30" s="35">
        <v>200747.5</v>
      </c>
      <c r="M30" s="68">
        <v>0</v>
      </c>
      <c r="N30" s="43">
        <v>0</v>
      </c>
      <c r="O30" s="44">
        <v>0</v>
      </c>
      <c r="P30" s="74">
        <v>0</v>
      </c>
    </row>
    <row r="31" spans="1:16" s="3" customFormat="1" ht="15" customHeight="1" x14ac:dyDescent="0.2">
      <c r="A31" s="112"/>
      <c r="B31" s="115"/>
      <c r="C31" s="85" t="s">
        <v>9</v>
      </c>
      <c r="D31" s="46">
        <v>676</v>
      </c>
      <c r="E31" s="54">
        <v>3.5730999999999999E-2</v>
      </c>
      <c r="F31" s="46">
        <v>151996.859467</v>
      </c>
      <c r="G31" s="67">
        <v>0.235207</v>
      </c>
      <c r="H31" s="87">
        <v>211</v>
      </c>
      <c r="I31" s="46">
        <v>150854.96208500001</v>
      </c>
      <c r="J31" s="75">
        <v>0.21800900000000001</v>
      </c>
      <c r="K31" s="46">
        <v>465</v>
      </c>
      <c r="L31" s="46">
        <v>152515.01075300001</v>
      </c>
      <c r="M31" s="67">
        <v>0.243011</v>
      </c>
      <c r="N31" s="87">
        <v>0</v>
      </c>
      <c r="O31" s="46">
        <v>0</v>
      </c>
      <c r="P31" s="75">
        <v>0</v>
      </c>
    </row>
    <row r="32" spans="1:16" ht="15" customHeight="1" x14ac:dyDescent="0.2">
      <c r="A32" s="110">
        <v>3</v>
      </c>
      <c r="B32" s="113" t="s">
        <v>58</v>
      </c>
      <c r="C32" s="84" t="s">
        <v>46</v>
      </c>
      <c r="D32" s="44">
        <v>1</v>
      </c>
      <c r="E32" s="44">
        <v>0</v>
      </c>
      <c r="F32" s="44">
        <v>-6622.3438230000002</v>
      </c>
      <c r="G32" s="66">
        <v>0.2</v>
      </c>
      <c r="H32" s="43">
        <v>1</v>
      </c>
      <c r="I32" s="44">
        <v>-51563.912102000002</v>
      </c>
      <c r="J32" s="74">
        <v>0</v>
      </c>
      <c r="K32" s="44">
        <v>0</v>
      </c>
      <c r="L32" s="44">
        <v>60279.991121999999</v>
      </c>
      <c r="M32" s="66">
        <v>0.5</v>
      </c>
      <c r="N32" s="43">
        <v>0</v>
      </c>
      <c r="O32" s="44">
        <v>0</v>
      </c>
      <c r="P32" s="74">
        <v>0</v>
      </c>
    </row>
    <row r="33" spans="1:16" ht="15" customHeight="1" x14ac:dyDescent="0.2">
      <c r="A33" s="111"/>
      <c r="B33" s="114"/>
      <c r="C33" s="84" t="s">
        <v>47</v>
      </c>
      <c r="D33" s="44">
        <v>-6</v>
      </c>
      <c r="E33" s="44">
        <v>0</v>
      </c>
      <c r="F33" s="44">
        <v>33056.457457999997</v>
      </c>
      <c r="G33" s="66">
        <v>9.783E-3</v>
      </c>
      <c r="H33" s="43">
        <v>5</v>
      </c>
      <c r="I33" s="44">
        <v>18789.994096999999</v>
      </c>
      <c r="J33" s="74">
        <v>-0.125</v>
      </c>
      <c r="K33" s="44">
        <v>-11</v>
      </c>
      <c r="L33" s="44">
        <v>35726.648574999999</v>
      </c>
      <c r="M33" s="66">
        <v>5.8479999999999997E-2</v>
      </c>
      <c r="N33" s="43">
        <v>0</v>
      </c>
      <c r="O33" s="44">
        <v>0</v>
      </c>
      <c r="P33" s="74">
        <v>0</v>
      </c>
    </row>
    <row r="34" spans="1:16" ht="15" customHeight="1" x14ac:dyDescent="0.2">
      <c r="A34" s="111"/>
      <c r="B34" s="114"/>
      <c r="C34" s="84" t="s">
        <v>48</v>
      </c>
      <c r="D34" s="44">
        <v>-66</v>
      </c>
      <c r="E34" s="44">
        <v>0</v>
      </c>
      <c r="F34" s="44">
        <v>32495.565796999999</v>
      </c>
      <c r="G34" s="66">
        <v>-5.7187000000000002E-2</v>
      </c>
      <c r="H34" s="43">
        <v>-17</v>
      </c>
      <c r="I34" s="44">
        <v>26666.037884000001</v>
      </c>
      <c r="J34" s="74">
        <v>-0.20761599999999999</v>
      </c>
      <c r="K34" s="44">
        <v>-49</v>
      </c>
      <c r="L34" s="44">
        <v>34791.997515000003</v>
      </c>
      <c r="M34" s="66">
        <v>1.4378E-2</v>
      </c>
      <c r="N34" s="43">
        <v>0</v>
      </c>
      <c r="O34" s="44">
        <v>0</v>
      </c>
      <c r="P34" s="74">
        <v>0</v>
      </c>
    </row>
    <row r="35" spans="1:16" ht="15" customHeight="1" x14ac:dyDescent="0.2">
      <c r="A35" s="111"/>
      <c r="B35" s="114"/>
      <c r="C35" s="84" t="s">
        <v>49</v>
      </c>
      <c r="D35" s="44">
        <v>-270</v>
      </c>
      <c r="E35" s="44">
        <v>0</v>
      </c>
      <c r="F35" s="44">
        <v>20452.619239</v>
      </c>
      <c r="G35" s="66">
        <v>-0.279165</v>
      </c>
      <c r="H35" s="43">
        <v>-88</v>
      </c>
      <c r="I35" s="44">
        <v>13194.681243999999</v>
      </c>
      <c r="J35" s="74">
        <v>-0.24399699999999999</v>
      </c>
      <c r="K35" s="44">
        <v>-182</v>
      </c>
      <c r="L35" s="44">
        <v>23776.235816</v>
      </c>
      <c r="M35" s="66">
        <v>-0.29313699999999998</v>
      </c>
      <c r="N35" s="43">
        <v>0</v>
      </c>
      <c r="O35" s="44">
        <v>0</v>
      </c>
      <c r="P35" s="74">
        <v>0</v>
      </c>
    </row>
    <row r="36" spans="1:16" ht="15" customHeight="1" x14ac:dyDescent="0.2">
      <c r="A36" s="111"/>
      <c r="B36" s="114"/>
      <c r="C36" s="84" t="s">
        <v>50</v>
      </c>
      <c r="D36" s="44">
        <v>-314</v>
      </c>
      <c r="E36" s="44">
        <v>0</v>
      </c>
      <c r="F36" s="44">
        <v>20988.961844000001</v>
      </c>
      <c r="G36" s="66">
        <v>-0.37923699999999999</v>
      </c>
      <c r="H36" s="43">
        <v>-94</v>
      </c>
      <c r="I36" s="44">
        <v>5945.9259590000001</v>
      </c>
      <c r="J36" s="74">
        <v>-0.36182700000000001</v>
      </c>
      <c r="K36" s="44">
        <v>-220</v>
      </c>
      <c r="L36" s="44">
        <v>26694.45564</v>
      </c>
      <c r="M36" s="66">
        <v>-0.38279600000000003</v>
      </c>
      <c r="N36" s="43">
        <v>0</v>
      </c>
      <c r="O36" s="44">
        <v>0</v>
      </c>
      <c r="P36" s="74">
        <v>0</v>
      </c>
    </row>
    <row r="37" spans="1:16" ht="15" customHeight="1" x14ac:dyDescent="0.2">
      <c r="A37" s="111"/>
      <c r="B37" s="114"/>
      <c r="C37" s="84" t="s">
        <v>51</v>
      </c>
      <c r="D37" s="44">
        <v>-255</v>
      </c>
      <c r="E37" s="44">
        <v>0</v>
      </c>
      <c r="F37" s="44">
        <v>29588.026005</v>
      </c>
      <c r="G37" s="66">
        <v>-0.37791400000000003</v>
      </c>
      <c r="H37" s="43">
        <v>-74</v>
      </c>
      <c r="I37" s="44">
        <v>36098.005246000001</v>
      </c>
      <c r="J37" s="74">
        <v>-0.23757600000000001</v>
      </c>
      <c r="K37" s="44">
        <v>-181</v>
      </c>
      <c r="L37" s="44">
        <v>26217.697204</v>
      </c>
      <c r="M37" s="66">
        <v>-0.439749</v>
      </c>
      <c r="N37" s="43">
        <v>0</v>
      </c>
      <c r="O37" s="44">
        <v>0</v>
      </c>
      <c r="P37" s="74">
        <v>0</v>
      </c>
    </row>
    <row r="38" spans="1:16" s="3" customFormat="1" ht="15" customHeight="1" x14ac:dyDescent="0.2">
      <c r="A38" s="111"/>
      <c r="B38" s="114"/>
      <c r="C38" s="84" t="s">
        <v>52</v>
      </c>
      <c r="D38" s="35">
        <v>-237</v>
      </c>
      <c r="E38" s="35">
        <v>0</v>
      </c>
      <c r="F38" s="35">
        <v>19539.062634999998</v>
      </c>
      <c r="G38" s="68">
        <v>-0.54464999999999997</v>
      </c>
      <c r="H38" s="43">
        <v>-57</v>
      </c>
      <c r="I38" s="44">
        <v>1198.1031840000001</v>
      </c>
      <c r="J38" s="74">
        <v>-0.49166700000000002</v>
      </c>
      <c r="K38" s="35">
        <v>-180</v>
      </c>
      <c r="L38" s="35">
        <v>27256.710588000002</v>
      </c>
      <c r="M38" s="68">
        <v>-0.54514899999999999</v>
      </c>
      <c r="N38" s="43">
        <v>0</v>
      </c>
      <c r="O38" s="44">
        <v>0</v>
      </c>
      <c r="P38" s="74">
        <v>0</v>
      </c>
    </row>
    <row r="39" spans="1:16" ht="15" customHeight="1" x14ac:dyDescent="0.2">
      <c r="A39" s="111"/>
      <c r="B39" s="114"/>
      <c r="C39" s="84" t="s">
        <v>53</v>
      </c>
      <c r="D39" s="44">
        <v>-139</v>
      </c>
      <c r="E39" s="44">
        <v>0</v>
      </c>
      <c r="F39" s="44">
        <v>27667.970300000001</v>
      </c>
      <c r="G39" s="66">
        <v>-0.46880100000000002</v>
      </c>
      <c r="H39" s="43">
        <v>-24</v>
      </c>
      <c r="I39" s="44">
        <v>46085.451169</v>
      </c>
      <c r="J39" s="74">
        <v>-0.164241</v>
      </c>
      <c r="K39" s="44">
        <v>-115</v>
      </c>
      <c r="L39" s="44">
        <v>22011.927747000002</v>
      </c>
      <c r="M39" s="66">
        <v>-0.54047800000000001</v>
      </c>
      <c r="N39" s="43">
        <v>0</v>
      </c>
      <c r="O39" s="44">
        <v>0</v>
      </c>
      <c r="P39" s="74">
        <v>0</v>
      </c>
    </row>
    <row r="40" spans="1:16" ht="15" customHeight="1" x14ac:dyDescent="0.2">
      <c r="A40" s="111"/>
      <c r="B40" s="114"/>
      <c r="C40" s="84" t="s">
        <v>54</v>
      </c>
      <c r="D40" s="44">
        <v>-158</v>
      </c>
      <c r="E40" s="44">
        <v>0</v>
      </c>
      <c r="F40" s="44">
        <v>28742.305798000001</v>
      </c>
      <c r="G40" s="66">
        <v>-0.64638700000000004</v>
      </c>
      <c r="H40" s="43">
        <v>-40</v>
      </c>
      <c r="I40" s="44">
        <v>23868.840574000002</v>
      </c>
      <c r="J40" s="74">
        <v>-0.204545</v>
      </c>
      <c r="K40" s="44">
        <v>-118</v>
      </c>
      <c r="L40" s="44">
        <v>29906.082932000001</v>
      </c>
      <c r="M40" s="66">
        <v>-0.79271899999999995</v>
      </c>
      <c r="N40" s="43">
        <v>0</v>
      </c>
      <c r="O40" s="44">
        <v>0</v>
      </c>
      <c r="P40" s="74">
        <v>0</v>
      </c>
    </row>
    <row r="41" spans="1:16" ht="15" customHeight="1" x14ac:dyDescent="0.2">
      <c r="A41" s="111"/>
      <c r="B41" s="114"/>
      <c r="C41" s="84" t="s">
        <v>55</v>
      </c>
      <c r="D41" s="44">
        <v>-166</v>
      </c>
      <c r="E41" s="44">
        <v>0</v>
      </c>
      <c r="F41" s="44">
        <v>62693.540954999997</v>
      </c>
      <c r="G41" s="66">
        <v>-0.17904800000000001</v>
      </c>
      <c r="H41" s="43">
        <v>-44</v>
      </c>
      <c r="I41" s="44">
        <v>32824.972399999999</v>
      </c>
      <c r="J41" s="74">
        <v>9.3878000000000003E-2</v>
      </c>
      <c r="K41" s="44">
        <v>-122</v>
      </c>
      <c r="L41" s="44">
        <v>119951.65835500001</v>
      </c>
      <c r="M41" s="66">
        <v>-5.5556000000000001E-2</v>
      </c>
      <c r="N41" s="43">
        <v>0</v>
      </c>
      <c r="O41" s="44">
        <v>0</v>
      </c>
      <c r="P41" s="74">
        <v>0</v>
      </c>
    </row>
    <row r="42" spans="1:16" s="3" customFormat="1" ht="15" customHeight="1" x14ac:dyDescent="0.2">
      <c r="A42" s="111"/>
      <c r="B42" s="114"/>
      <c r="C42" s="84" t="s">
        <v>56</v>
      </c>
      <c r="D42" s="35">
        <v>-157</v>
      </c>
      <c r="E42" s="35">
        <v>0</v>
      </c>
      <c r="F42" s="35">
        <v>-30843.232827</v>
      </c>
      <c r="G42" s="68">
        <v>-0.64372799999999997</v>
      </c>
      <c r="H42" s="43">
        <v>-34</v>
      </c>
      <c r="I42" s="44">
        <v>5332.0614420000002</v>
      </c>
      <c r="J42" s="74">
        <v>9.7435999999999995E-2</v>
      </c>
      <c r="K42" s="35">
        <v>-123</v>
      </c>
      <c r="L42" s="35">
        <v>-13075.222581</v>
      </c>
      <c r="M42" s="68">
        <v>-1</v>
      </c>
      <c r="N42" s="43">
        <v>0</v>
      </c>
      <c r="O42" s="44">
        <v>0</v>
      </c>
      <c r="P42" s="74">
        <v>0</v>
      </c>
    </row>
    <row r="43" spans="1:16" s="3" customFormat="1" ht="15" customHeight="1" x14ac:dyDescent="0.2">
      <c r="A43" s="112"/>
      <c r="B43" s="115"/>
      <c r="C43" s="85" t="s">
        <v>9</v>
      </c>
      <c r="D43" s="46">
        <v>-1767</v>
      </c>
      <c r="E43" s="46">
        <v>0</v>
      </c>
      <c r="F43" s="46">
        <v>8318.3473049999993</v>
      </c>
      <c r="G43" s="67">
        <v>-0.43405199999999999</v>
      </c>
      <c r="H43" s="87">
        <v>-466</v>
      </c>
      <c r="I43" s="46">
        <v>9998.7433669999991</v>
      </c>
      <c r="J43" s="75">
        <v>-0.28568300000000002</v>
      </c>
      <c r="K43" s="46">
        <v>-1301</v>
      </c>
      <c r="L43" s="46">
        <v>7754.5661659999996</v>
      </c>
      <c r="M43" s="67">
        <v>-0.48971900000000002</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8</v>
      </c>
      <c r="E45" s="53">
        <v>6.1538000000000002E-2</v>
      </c>
      <c r="F45" s="44">
        <v>142222.75</v>
      </c>
      <c r="G45" s="66">
        <v>0.25</v>
      </c>
      <c r="H45" s="43">
        <v>1</v>
      </c>
      <c r="I45" s="44">
        <v>171849</v>
      </c>
      <c r="J45" s="74">
        <v>0</v>
      </c>
      <c r="K45" s="44">
        <v>7</v>
      </c>
      <c r="L45" s="44">
        <v>137990.428571</v>
      </c>
      <c r="M45" s="66">
        <v>0.28571400000000002</v>
      </c>
      <c r="N45" s="43">
        <v>0</v>
      </c>
      <c r="O45" s="44">
        <v>0</v>
      </c>
      <c r="P45" s="74">
        <v>0</v>
      </c>
    </row>
    <row r="46" spans="1:16" ht="15" customHeight="1" x14ac:dyDescent="0.2">
      <c r="A46" s="111"/>
      <c r="B46" s="114"/>
      <c r="C46" s="84" t="s">
        <v>48</v>
      </c>
      <c r="D46" s="44">
        <v>66</v>
      </c>
      <c r="E46" s="53">
        <v>6.0384E-2</v>
      </c>
      <c r="F46" s="44">
        <v>149970.878788</v>
      </c>
      <c r="G46" s="66">
        <v>0.30303000000000002</v>
      </c>
      <c r="H46" s="43">
        <v>11</v>
      </c>
      <c r="I46" s="44">
        <v>152457.63636400001</v>
      </c>
      <c r="J46" s="74">
        <v>0.36363600000000001</v>
      </c>
      <c r="K46" s="44">
        <v>55</v>
      </c>
      <c r="L46" s="44">
        <v>149473.52727300001</v>
      </c>
      <c r="M46" s="66">
        <v>0.29090899999999997</v>
      </c>
      <c r="N46" s="43">
        <v>0</v>
      </c>
      <c r="O46" s="44">
        <v>0</v>
      </c>
      <c r="P46" s="74">
        <v>0</v>
      </c>
    </row>
    <row r="47" spans="1:16" ht="15" customHeight="1" x14ac:dyDescent="0.2">
      <c r="A47" s="111"/>
      <c r="B47" s="114"/>
      <c r="C47" s="84" t="s">
        <v>49</v>
      </c>
      <c r="D47" s="44">
        <v>195</v>
      </c>
      <c r="E47" s="53">
        <v>6.9817000000000004E-2</v>
      </c>
      <c r="F47" s="44">
        <v>159926.26666699999</v>
      </c>
      <c r="G47" s="66">
        <v>0.35384599999999999</v>
      </c>
      <c r="H47" s="43">
        <v>49</v>
      </c>
      <c r="I47" s="44">
        <v>158327.16326500001</v>
      </c>
      <c r="J47" s="74">
        <v>0.32653100000000002</v>
      </c>
      <c r="K47" s="44">
        <v>146</v>
      </c>
      <c r="L47" s="44">
        <v>160462.952055</v>
      </c>
      <c r="M47" s="66">
        <v>0.363014</v>
      </c>
      <c r="N47" s="43">
        <v>0</v>
      </c>
      <c r="O47" s="44">
        <v>0</v>
      </c>
      <c r="P47" s="74">
        <v>0</v>
      </c>
    </row>
    <row r="48" spans="1:16" ht="15" customHeight="1" x14ac:dyDescent="0.2">
      <c r="A48" s="111"/>
      <c r="B48" s="114"/>
      <c r="C48" s="84" t="s">
        <v>50</v>
      </c>
      <c r="D48" s="44">
        <v>201</v>
      </c>
      <c r="E48" s="53">
        <v>6.2074999999999998E-2</v>
      </c>
      <c r="F48" s="44">
        <v>197229.56716400001</v>
      </c>
      <c r="G48" s="66">
        <v>0.776119</v>
      </c>
      <c r="H48" s="43">
        <v>44</v>
      </c>
      <c r="I48" s="44">
        <v>200698.61363599999</v>
      </c>
      <c r="J48" s="74">
        <v>0.81818199999999996</v>
      </c>
      <c r="K48" s="44">
        <v>157</v>
      </c>
      <c r="L48" s="44">
        <v>196257.35031800001</v>
      </c>
      <c r="M48" s="66">
        <v>0.76433099999999998</v>
      </c>
      <c r="N48" s="43">
        <v>0</v>
      </c>
      <c r="O48" s="44">
        <v>0</v>
      </c>
      <c r="P48" s="74">
        <v>0</v>
      </c>
    </row>
    <row r="49" spans="1:16" ht="15" customHeight="1" x14ac:dyDescent="0.2">
      <c r="A49" s="111"/>
      <c r="B49" s="114"/>
      <c r="C49" s="84" t="s">
        <v>51</v>
      </c>
      <c r="D49" s="44">
        <v>174</v>
      </c>
      <c r="E49" s="53">
        <v>5.9345000000000002E-2</v>
      </c>
      <c r="F49" s="44">
        <v>204831.293103</v>
      </c>
      <c r="G49" s="66">
        <v>0.84482800000000002</v>
      </c>
      <c r="H49" s="43">
        <v>40</v>
      </c>
      <c r="I49" s="44">
        <v>213702.1</v>
      </c>
      <c r="J49" s="74">
        <v>0.97499999999999998</v>
      </c>
      <c r="K49" s="44">
        <v>134</v>
      </c>
      <c r="L49" s="44">
        <v>202183.29104499999</v>
      </c>
      <c r="M49" s="66">
        <v>0.80596999999999996</v>
      </c>
      <c r="N49" s="43">
        <v>0</v>
      </c>
      <c r="O49" s="44">
        <v>0</v>
      </c>
      <c r="P49" s="74">
        <v>0</v>
      </c>
    </row>
    <row r="50" spans="1:16" s="3" customFormat="1" ht="15" customHeight="1" x14ac:dyDescent="0.2">
      <c r="A50" s="111"/>
      <c r="B50" s="114"/>
      <c r="C50" s="84" t="s">
        <v>52</v>
      </c>
      <c r="D50" s="35">
        <v>124</v>
      </c>
      <c r="E50" s="55">
        <v>5.0570999999999998E-2</v>
      </c>
      <c r="F50" s="35">
        <v>238773.733871</v>
      </c>
      <c r="G50" s="68">
        <v>1.0967739999999999</v>
      </c>
      <c r="H50" s="43">
        <v>24</v>
      </c>
      <c r="I50" s="44">
        <v>244817.58333299999</v>
      </c>
      <c r="J50" s="74">
        <v>0.91666700000000001</v>
      </c>
      <c r="K50" s="35">
        <v>100</v>
      </c>
      <c r="L50" s="35">
        <v>237323.21</v>
      </c>
      <c r="M50" s="68">
        <v>1.1399999999999999</v>
      </c>
      <c r="N50" s="43">
        <v>0</v>
      </c>
      <c r="O50" s="44">
        <v>0</v>
      </c>
      <c r="P50" s="74">
        <v>0</v>
      </c>
    </row>
    <row r="51" spans="1:16" ht="15" customHeight="1" x14ac:dyDescent="0.2">
      <c r="A51" s="111"/>
      <c r="B51" s="114"/>
      <c r="C51" s="84" t="s">
        <v>53</v>
      </c>
      <c r="D51" s="44">
        <v>96</v>
      </c>
      <c r="E51" s="53">
        <v>4.6944E-2</v>
      </c>
      <c r="F51" s="44">
        <v>226850.0625</v>
      </c>
      <c r="G51" s="66">
        <v>0.88541700000000001</v>
      </c>
      <c r="H51" s="43">
        <v>24</v>
      </c>
      <c r="I51" s="44">
        <v>188873.125</v>
      </c>
      <c r="J51" s="74">
        <v>0.41666700000000001</v>
      </c>
      <c r="K51" s="44">
        <v>72</v>
      </c>
      <c r="L51" s="44">
        <v>239509.04166700001</v>
      </c>
      <c r="M51" s="66">
        <v>1.0416669999999999</v>
      </c>
      <c r="N51" s="43">
        <v>0</v>
      </c>
      <c r="O51" s="44">
        <v>0</v>
      </c>
      <c r="P51" s="74">
        <v>0</v>
      </c>
    </row>
    <row r="52" spans="1:16" ht="15" customHeight="1" x14ac:dyDescent="0.2">
      <c r="A52" s="111"/>
      <c r="B52" s="114"/>
      <c r="C52" s="84" t="s">
        <v>54</v>
      </c>
      <c r="D52" s="44">
        <v>48</v>
      </c>
      <c r="E52" s="53">
        <v>2.8829E-2</v>
      </c>
      <c r="F52" s="44">
        <v>258896.45833299999</v>
      </c>
      <c r="G52" s="66">
        <v>0.75</v>
      </c>
      <c r="H52" s="43">
        <v>12</v>
      </c>
      <c r="I52" s="44">
        <v>230600.41666700001</v>
      </c>
      <c r="J52" s="74">
        <v>0.25</v>
      </c>
      <c r="K52" s="44">
        <v>36</v>
      </c>
      <c r="L52" s="44">
        <v>268328.47222200001</v>
      </c>
      <c r="M52" s="66">
        <v>0.91666700000000001</v>
      </c>
      <c r="N52" s="43">
        <v>0</v>
      </c>
      <c r="O52" s="44">
        <v>0</v>
      </c>
      <c r="P52" s="74">
        <v>0</v>
      </c>
    </row>
    <row r="53" spans="1:16" ht="15" customHeight="1" x14ac:dyDescent="0.2">
      <c r="A53" s="111"/>
      <c r="B53" s="114"/>
      <c r="C53" s="84" t="s">
        <v>55</v>
      </c>
      <c r="D53" s="44">
        <v>15</v>
      </c>
      <c r="E53" s="53">
        <v>1.2245000000000001E-2</v>
      </c>
      <c r="F53" s="44">
        <v>250413.66666700001</v>
      </c>
      <c r="G53" s="66">
        <v>0.73333300000000001</v>
      </c>
      <c r="H53" s="43">
        <v>2</v>
      </c>
      <c r="I53" s="44">
        <v>270079.5</v>
      </c>
      <c r="J53" s="74">
        <v>1</v>
      </c>
      <c r="K53" s="44">
        <v>13</v>
      </c>
      <c r="L53" s="44">
        <v>247388.153846</v>
      </c>
      <c r="M53" s="66">
        <v>0.69230800000000003</v>
      </c>
      <c r="N53" s="43">
        <v>0</v>
      </c>
      <c r="O53" s="44">
        <v>0</v>
      </c>
      <c r="P53" s="74">
        <v>0</v>
      </c>
    </row>
    <row r="54" spans="1:16" s="3" customFormat="1" ht="15" customHeight="1" x14ac:dyDescent="0.2">
      <c r="A54" s="111"/>
      <c r="B54" s="114"/>
      <c r="C54" s="84" t="s">
        <v>56</v>
      </c>
      <c r="D54" s="35">
        <v>4</v>
      </c>
      <c r="E54" s="55">
        <v>3.0230000000000001E-3</v>
      </c>
      <c r="F54" s="35">
        <v>273095.75</v>
      </c>
      <c r="G54" s="68">
        <v>0.25</v>
      </c>
      <c r="H54" s="43">
        <v>1</v>
      </c>
      <c r="I54" s="44">
        <v>202100</v>
      </c>
      <c r="J54" s="74">
        <v>0</v>
      </c>
      <c r="K54" s="35">
        <v>3</v>
      </c>
      <c r="L54" s="35">
        <v>296761</v>
      </c>
      <c r="M54" s="68">
        <v>0.33333299999999999</v>
      </c>
      <c r="N54" s="43">
        <v>0</v>
      </c>
      <c r="O54" s="44">
        <v>0</v>
      </c>
      <c r="P54" s="74">
        <v>0</v>
      </c>
    </row>
    <row r="55" spans="1:16" s="3" customFormat="1" ht="15" customHeight="1" x14ac:dyDescent="0.2">
      <c r="A55" s="112"/>
      <c r="B55" s="115"/>
      <c r="C55" s="85" t="s">
        <v>9</v>
      </c>
      <c r="D55" s="46">
        <v>931</v>
      </c>
      <c r="E55" s="54">
        <v>4.9209999999999997E-2</v>
      </c>
      <c r="F55" s="46">
        <v>199963.949517</v>
      </c>
      <c r="G55" s="67">
        <v>0.71213700000000002</v>
      </c>
      <c r="H55" s="87">
        <v>208</v>
      </c>
      <c r="I55" s="46">
        <v>196652.778846</v>
      </c>
      <c r="J55" s="75">
        <v>0.63461500000000004</v>
      </c>
      <c r="K55" s="46">
        <v>723</v>
      </c>
      <c r="L55" s="46">
        <v>200916.540802</v>
      </c>
      <c r="M55" s="67">
        <v>0.73443999999999998</v>
      </c>
      <c r="N55" s="87">
        <v>0</v>
      </c>
      <c r="O55" s="46">
        <v>0</v>
      </c>
      <c r="P55" s="75">
        <v>0</v>
      </c>
    </row>
    <row r="56" spans="1:16" ht="15" customHeight="1" x14ac:dyDescent="0.2">
      <c r="A56" s="110">
        <v>5</v>
      </c>
      <c r="B56" s="113" t="s">
        <v>60</v>
      </c>
      <c r="C56" s="84" t="s">
        <v>46</v>
      </c>
      <c r="D56" s="44">
        <v>23</v>
      </c>
      <c r="E56" s="53">
        <v>1</v>
      </c>
      <c r="F56" s="44">
        <v>30152.086957</v>
      </c>
      <c r="G56" s="66">
        <v>4.3478000000000003E-2</v>
      </c>
      <c r="H56" s="43">
        <v>10</v>
      </c>
      <c r="I56" s="44">
        <v>12210.3</v>
      </c>
      <c r="J56" s="74">
        <v>0</v>
      </c>
      <c r="K56" s="44">
        <v>13</v>
      </c>
      <c r="L56" s="44">
        <v>43953.461538000003</v>
      </c>
      <c r="M56" s="66">
        <v>7.6923000000000005E-2</v>
      </c>
      <c r="N56" s="43">
        <v>0</v>
      </c>
      <c r="O56" s="44">
        <v>0</v>
      </c>
      <c r="P56" s="74">
        <v>0</v>
      </c>
    </row>
    <row r="57" spans="1:16" ht="15" customHeight="1" x14ac:dyDescent="0.2">
      <c r="A57" s="111"/>
      <c r="B57" s="114"/>
      <c r="C57" s="84" t="s">
        <v>47</v>
      </c>
      <c r="D57" s="44">
        <v>130</v>
      </c>
      <c r="E57" s="53">
        <v>1</v>
      </c>
      <c r="F57" s="44">
        <v>107102.292308</v>
      </c>
      <c r="G57" s="66">
        <v>5.3845999999999998E-2</v>
      </c>
      <c r="H57" s="43">
        <v>32</v>
      </c>
      <c r="I57" s="44">
        <v>119861.65625</v>
      </c>
      <c r="J57" s="74">
        <v>6.25E-2</v>
      </c>
      <c r="K57" s="44">
        <v>98</v>
      </c>
      <c r="L57" s="44">
        <v>102935.969388</v>
      </c>
      <c r="M57" s="66">
        <v>5.1020000000000003E-2</v>
      </c>
      <c r="N57" s="43">
        <v>0</v>
      </c>
      <c r="O57" s="44">
        <v>0</v>
      </c>
      <c r="P57" s="74">
        <v>0</v>
      </c>
    </row>
    <row r="58" spans="1:16" ht="15" customHeight="1" x14ac:dyDescent="0.2">
      <c r="A58" s="111"/>
      <c r="B58" s="114"/>
      <c r="C58" s="84" t="s">
        <v>48</v>
      </c>
      <c r="D58" s="44">
        <v>1093</v>
      </c>
      <c r="E58" s="53">
        <v>1</v>
      </c>
      <c r="F58" s="44">
        <v>124922.534309</v>
      </c>
      <c r="G58" s="66">
        <v>0.15279000000000001</v>
      </c>
      <c r="H58" s="43">
        <v>323</v>
      </c>
      <c r="I58" s="44">
        <v>133726.16408700001</v>
      </c>
      <c r="J58" s="74">
        <v>0.17647099999999999</v>
      </c>
      <c r="K58" s="44">
        <v>770</v>
      </c>
      <c r="L58" s="44">
        <v>121229.583117</v>
      </c>
      <c r="M58" s="66">
        <v>0.14285700000000001</v>
      </c>
      <c r="N58" s="43">
        <v>0</v>
      </c>
      <c r="O58" s="44">
        <v>0</v>
      </c>
      <c r="P58" s="74">
        <v>0</v>
      </c>
    </row>
    <row r="59" spans="1:16" ht="15" customHeight="1" x14ac:dyDescent="0.2">
      <c r="A59" s="111"/>
      <c r="B59" s="114"/>
      <c r="C59" s="84" t="s">
        <v>49</v>
      </c>
      <c r="D59" s="44">
        <v>2793</v>
      </c>
      <c r="E59" s="53">
        <v>1</v>
      </c>
      <c r="F59" s="44">
        <v>140468.20909399999</v>
      </c>
      <c r="G59" s="66">
        <v>0.31829600000000002</v>
      </c>
      <c r="H59" s="43">
        <v>820</v>
      </c>
      <c r="I59" s="44">
        <v>149921.867073</v>
      </c>
      <c r="J59" s="74">
        <v>0.330488</v>
      </c>
      <c r="K59" s="44">
        <v>1973</v>
      </c>
      <c r="L59" s="44">
        <v>136539.167258</v>
      </c>
      <c r="M59" s="66">
        <v>0.31322899999999998</v>
      </c>
      <c r="N59" s="43">
        <v>0</v>
      </c>
      <c r="O59" s="44">
        <v>0</v>
      </c>
      <c r="P59" s="74">
        <v>0</v>
      </c>
    </row>
    <row r="60" spans="1:16" ht="15" customHeight="1" x14ac:dyDescent="0.2">
      <c r="A60" s="111"/>
      <c r="B60" s="114"/>
      <c r="C60" s="84" t="s">
        <v>50</v>
      </c>
      <c r="D60" s="44">
        <v>3238</v>
      </c>
      <c r="E60" s="53">
        <v>1</v>
      </c>
      <c r="F60" s="44">
        <v>167884.44626299999</v>
      </c>
      <c r="G60" s="66">
        <v>0.61982700000000002</v>
      </c>
      <c r="H60" s="43">
        <v>894</v>
      </c>
      <c r="I60" s="44">
        <v>179391.713647</v>
      </c>
      <c r="J60" s="74">
        <v>0.543624</v>
      </c>
      <c r="K60" s="44">
        <v>2344</v>
      </c>
      <c r="L60" s="44">
        <v>163495.58233800001</v>
      </c>
      <c r="M60" s="66">
        <v>0.648891</v>
      </c>
      <c r="N60" s="43">
        <v>0</v>
      </c>
      <c r="O60" s="44">
        <v>0</v>
      </c>
      <c r="P60" s="74">
        <v>0</v>
      </c>
    </row>
    <row r="61" spans="1:16" ht="15" customHeight="1" x14ac:dyDescent="0.2">
      <c r="A61" s="111"/>
      <c r="B61" s="114"/>
      <c r="C61" s="84" t="s">
        <v>51</v>
      </c>
      <c r="D61" s="44">
        <v>2932</v>
      </c>
      <c r="E61" s="53">
        <v>1</v>
      </c>
      <c r="F61" s="44">
        <v>195960.45873099999</v>
      </c>
      <c r="G61" s="66">
        <v>0.96384700000000001</v>
      </c>
      <c r="H61" s="43">
        <v>835</v>
      </c>
      <c r="I61" s="44">
        <v>198358.508982</v>
      </c>
      <c r="J61" s="74">
        <v>0.67065900000000001</v>
      </c>
      <c r="K61" s="44">
        <v>2097</v>
      </c>
      <c r="L61" s="44">
        <v>195005.584168</v>
      </c>
      <c r="M61" s="66">
        <v>1.0805910000000001</v>
      </c>
      <c r="N61" s="43">
        <v>0</v>
      </c>
      <c r="O61" s="44">
        <v>0</v>
      </c>
      <c r="P61" s="74">
        <v>0</v>
      </c>
    </row>
    <row r="62" spans="1:16" s="3" customFormat="1" ht="15" customHeight="1" x14ac:dyDescent="0.2">
      <c r="A62" s="111"/>
      <c r="B62" s="114"/>
      <c r="C62" s="84" t="s">
        <v>52</v>
      </c>
      <c r="D62" s="35">
        <v>2452</v>
      </c>
      <c r="E62" s="55">
        <v>1</v>
      </c>
      <c r="F62" s="35">
        <v>208430.452284</v>
      </c>
      <c r="G62" s="68">
        <v>1.0966560000000001</v>
      </c>
      <c r="H62" s="43">
        <v>690</v>
      </c>
      <c r="I62" s="44">
        <v>205702.93623200001</v>
      </c>
      <c r="J62" s="74">
        <v>0.70724600000000004</v>
      </c>
      <c r="K62" s="35">
        <v>1762</v>
      </c>
      <c r="L62" s="35">
        <v>209498.54880799999</v>
      </c>
      <c r="M62" s="68">
        <v>1.2491490000000001</v>
      </c>
      <c r="N62" s="43">
        <v>0</v>
      </c>
      <c r="O62" s="44">
        <v>0</v>
      </c>
      <c r="P62" s="74">
        <v>0</v>
      </c>
    </row>
    <row r="63" spans="1:16" ht="15" customHeight="1" x14ac:dyDescent="0.2">
      <c r="A63" s="111"/>
      <c r="B63" s="114"/>
      <c r="C63" s="84" t="s">
        <v>53</v>
      </c>
      <c r="D63" s="44">
        <v>2045</v>
      </c>
      <c r="E63" s="53">
        <v>1</v>
      </c>
      <c r="F63" s="44">
        <v>211671.040587</v>
      </c>
      <c r="G63" s="66">
        <v>1.033741</v>
      </c>
      <c r="H63" s="43">
        <v>570</v>
      </c>
      <c r="I63" s="44">
        <v>198846.87719299999</v>
      </c>
      <c r="J63" s="74">
        <v>0.54210499999999995</v>
      </c>
      <c r="K63" s="44">
        <v>1475</v>
      </c>
      <c r="L63" s="44">
        <v>216626.818983</v>
      </c>
      <c r="M63" s="66">
        <v>1.2237290000000001</v>
      </c>
      <c r="N63" s="43">
        <v>0</v>
      </c>
      <c r="O63" s="44">
        <v>0</v>
      </c>
      <c r="P63" s="74">
        <v>0</v>
      </c>
    </row>
    <row r="64" spans="1:16" ht="15" customHeight="1" x14ac:dyDescent="0.2">
      <c r="A64" s="111"/>
      <c r="B64" s="114"/>
      <c r="C64" s="84" t="s">
        <v>54</v>
      </c>
      <c r="D64" s="44">
        <v>1665</v>
      </c>
      <c r="E64" s="53">
        <v>1</v>
      </c>
      <c r="F64" s="44">
        <v>220886.392192</v>
      </c>
      <c r="G64" s="66">
        <v>0.96696700000000002</v>
      </c>
      <c r="H64" s="43">
        <v>428</v>
      </c>
      <c r="I64" s="44">
        <v>198275.64252299999</v>
      </c>
      <c r="J64" s="74">
        <v>0.40654200000000001</v>
      </c>
      <c r="K64" s="44">
        <v>1237</v>
      </c>
      <c r="L64" s="44">
        <v>228709.67502</v>
      </c>
      <c r="M64" s="66">
        <v>1.160873</v>
      </c>
      <c r="N64" s="43">
        <v>0</v>
      </c>
      <c r="O64" s="44">
        <v>0</v>
      </c>
      <c r="P64" s="74">
        <v>0</v>
      </c>
    </row>
    <row r="65" spans="1:16" ht="15" customHeight="1" x14ac:dyDescent="0.2">
      <c r="A65" s="111"/>
      <c r="B65" s="114"/>
      <c r="C65" s="84" t="s">
        <v>55</v>
      </c>
      <c r="D65" s="44">
        <v>1225</v>
      </c>
      <c r="E65" s="53">
        <v>1</v>
      </c>
      <c r="F65" s="44">
        <v>223019.00734700001</v>
      </c>
      <c r="G65" s="66">
        <v>0.806531</v>
      </c>
      <c r="H65" s="43">
        <v>346</v>
      </c>
      <c r="I65" s="44">
        <v>200572.783237</v>
      </c>
      <c r="J65" s="74">
        <v>0.30346800000000002</v>
      </c>
      <c r="K65" s="44">
        <v>879</v>
      </c>
      <c r="L65" s="44">
        <v>231854.49488099999</v>
      </c>
      <c r="M65" s="66">
        <v>1.004551</v>
      </c>
      <c r="N65" s="43">
        <v>0</v>
      </c>
      <c r="O65" s="44">
        <v>0</v>
      </c>
      <c r="P65" s="74">
        <v>0</v>
      </c>
    </row>
    <row r="66" spans="1:16" s="3" customFormat="1" ht="15" customHeight="1" x14ac:dyDescent="0.2">
      <c r="A66" s="111"/>
      <c r="B66" s="114"/>
      <c r="C66" s="84" t="s">
        <v>56</v>
      </c>
      <c r="D66" s="35">
        <v>1323</v>
      </c>
      <c r="E66" s="55">
        <v>1</v>
      </c>
      <c r="F66" s="35">
        <v>231395.38926699999</v>
      </c>
      <c r="G66" s="68">
        <v>0.52985599999999999</v>
      </c>
      <c r="H66" s="43">
        <v>420</v>
      </c>
      <c r="I66" s="44">
        <v>193033.15952399999</v>
      </c>
      <c r="J66" s="74">
        <v>0.107143</v>
      </c>
      <c r="K66" s="35">
        <v>903</v>
      </c>
      <c r="L66" s="35">
        <v>249238.28682199999</v>
      </c>
      <c r="M66" s="68">
        <v>0.72646699999999997</v>
      </c>
      <c r="N66" s="43">
        <v>0</v>
      </c>
      <c r="O66" s="44">
        <v>0</v>
      </c>
      <c r="P66" s="74">
        <v>0</v>
      </c>
    </row>
    <row r="67" spans="1:16" s="3" customFormat="1" ht="15" customHeight="1" x14ac:dyDescent="0.2">
      <c r="A67" s="112"/>
      <c r="B67" s="115"/>
      <c r="C67" s="85" t="s">
        <v>9</v>
      </c>
      <c r="D67" s="46">
        <v>18919</v>
      </c>
      <c r="E67" s="54">
        <v>1</v>
      </c>
      <c r="F67" s="46">
        <v>187784.75130800001</v>
      </c>
      <c r="G67" s="67">
        <v>0.73994400000000005</v>
      </c>
      <c r="H67" s="87">
        <v>5368</v>
      </c>
      <c r="I67" s="46">
        <v>183812.32041700001</v>
      </c>
      <c r="J67" s="75">
        <v>0.46516400000000002</v>
      </c>
      <c r="K67" s="46">
        <v>13551</v>
      </c>
      <c r="L67" s="46">
        <v>189358.36277800001</v>
      </c>
      <c r="M67" s="67">
        <v>0.84879300000000002</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60" priority="30" operator="notEqual">
      <formula>H8+K8+N8</formula>
    </cfRule>
  </conditionalFormatting>
  <conditionalFormatting sqref="D20:D30">
    <cfRule type="cellIs" dxfId="459" priority="29" operator="notEqual">
      <formula>H20+K20+N20</formula>
    </cfRule>
  </conditionalFormatting>
  <conditionalFormatting sqref="D32:D42">
    <cfRule type="cellIs" dxfId="458" priority="28" operator="notEqual">
      <formula>H32+K32+N32</formula>
    </cfRule>
  </conditionalFormatting>
  <conditionalFormatting sqref="D44:D54">
    <cfRule type="cellIs" dxfId="457" priority="27" operator="notEqual">
      <formula>H44+K44+N44</formula>
    </cfRule>
  </conditionalFormatting>
  <conditionalFormatting sqref="D56:D66">
    <cfRule type="cellIs" dxfId="456" priority="26" operator="notEqual">
      <formula>H56+K56+N56</formula>
    </cfRule>
  </conditionalFormatting>
  <conditionalFormatting sqref="D19">
    <cfRule type="cellIs" dxfId="455" priority="25" operator="notEqual">
      <formula>SUM(D8:D18)</formula>
    </cfRule>
  </conditionalFormatting>
  <conditionalFormatting sqref="D31">
    <cfRule type="cellIs" dxfId="454" priority="24" operator="notEqual">
      <formula>H31+K31+N31</formula>
    </cfRule>
  </conditionalFormatting>
  <conditionalFormatting sqref="D31">
    <cfRule type="cellIs" dxfId="453" priority="23" operator="notEqual">
      <formula>SUM(D20:D30)</formula>
    </cfRule>
  </conditionalFormatting>
  <conditionalFormatting sqref="D43">
    <cfRule type="cellIs" dxfId="452" priority="22" operator="notEqual">
      <formula>H43+K43+N43</formula>
    </cfRule>
  </conditionalFormatting>
  <conditionalFormatting sqref="D43">
    <cfRule type="cellIs" dxfId="451" priority="21" operator="notEqual">
      <formula>SUM(D32:D42)</formula>
    </cfRule>
  </conditionalFormatting>
  <conditionalFormatting sqref="D55">
    <cfRule type="cellIs" dxfId="450" priority="20" operator="notEqual">
      <formula>H55+K55+N55</formula>
    </cfRule>
  </conditionalFormatting>
  <conditionalFormatting sqref="D55">
    <cfRule type="cellIs" dxfId="449" priority="19" operator="notEqual">
      <formula>SUM(D44:D54)</formula>
    </cfRule>
  </conditionalFormatting>
  <conditionalFormatting sqref="D67">
    <cfRule type="cellIs" dxfId="448" priority="18" operator="notEqual">
      <formula>H67+K67+N67</formula>
    </cfRule>
  </conditionalFormatting>
  <conditionalFormatting sqref="D67">
    <cfRule type="cellIs" dxfId="447" priority="17" operator="notEqual">
      <formula>SUM(D56:D66)</formula>
    </cfRule>
  </conditionalFormatting>
  <conditionalFormatting sqref="H19">
    <cfRule type="cellIs" dxfId="446" priority="16" operator="notEqual">
      <formula>SUM(H8:H18)</formula>
    </cfRule>
  </conditionalFormatting>
  <conditionalFormatting sqref="K19">
    <cfRule type="cellIs" dxfId="445" priority="15" operator="notEqual">
      <formula>SUM(K8:K18)</formula>
    </cfRule>
  </conditionalFormatting>
  <conditionalFormatting sqref="N19">
    <cfRule type="cellIs" dxfId="444" priority="14" operator="notEqual">
      <formula>SUM(N8:N18)</formula>
    </cfRule>
  </conditionalFormatting>
  <conditionalFormatting sqref="H31">
    <cfRule type="cellIs" dxfId="443" priority="13" operator="notEqual">
      <formula>SUM(H20:H30)</formula>
    </cfRule>
  </conditionalFormatting>
  <conditionalFormatting sqref="K31">
    <cfRule type="cellIs" dxfId="442" priority="12" operator="notEqual">
      <formula>SUM(K20:K30)</formula>
    </cfRule>
  </conditionalFormatting>
  <conditionalFormatting sqref="N31">
    <cfRule type="cellIs" dxfId="441" priority="11" operator="notEqual">
      <formula>SUM(N20:N30)</formula>
    </cfRule>
  </conditionalFormatting>
  <conditionalFormatting sqref="H43">
    <cfRule type="cellIs" dxfId="440" priority="10" operator="notEqual">
      <formula>SUM(H32:H42)</formula>
    </cfRule>
  </conditionalFormatting>
  <conditionalFormatting sqref="K43">
    <cfRule type="cellIs" dxfId="439" priority="9" operator="notEqual">
      <formula>SUM(K32:K42)</formula>
    </cfRule>
  </conditionalFormatting>
  <conditionalFormatting sqref="N43">
    <cfRule type="cellIs" dxfId="438" priority="8" operator="notEqual">
      <formula>SUM(N32:N42)</formula>
    </cfRule>
  </conditionalFormatting>
  <conditionalFormatting sqref="H55">
    <cfRule type="cellIs" dxfId="437" priority="7" operator="notEqual">
      <formula>SUM(H44:H54)</formula>
    </cfRule>
  </conditionalFormatting>
  <conditionalFormatting sqref="K55">
    <cfRule type="cellIs" dxfId="436" priority="6" operator="notEqual">
      <formula>SUM(K44:K54)</formula>
    </cfRule>
  </conditionalFormatting>
  <conditionalFormatting sqref="N55">
    <cfRule type="cellIs" dxfId="435" priority="5" operator="notEqual">
      <formula>SUM(N44:N54)</formula>
    </cfRule>
  </conditionalFormatting>
  <conditionalFormatting sqref="H67">
    <cfRule type="cellIs" dxfId="434" priority="4" operator="notEqual">
      <formula>SUM(H56:H66)</formula>
    </cfRule>
  </conditionalFormatting>
  <conditionalFormatting sqref="K67">
    <cfRule type="cellIs" dxfId="433" priority="3" operator="notEqual">
      <formula>SUM(K56:K66)</formula>
    </cfRule>
  </conditionalFormatting>
  <conditionalFormatting sqref="N67">
    <cfRule type="cellIs" dxfId="432" priority="2" operator="notEqual">
      <formula>SUM(N56:N66)</formula>
    </cfRule>
  </conditionalFormatting>
  <conditionalFormatting sqref="D32:D43">
    <cfRule type="cellIs" dxfId="43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65</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2023 Y AGOSTO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16</v>
      </c>
      <c r="E8" s="53">
        <v>0.47058800000000001</v>
      </c>
      <c r="F8" s="44">
        <v>53645.995490000001</v>
      </c>
      <c r="G8" s="66">
        <v>0.1875</v>
      </c>
      <c r="H8" s="43">
        <v>6</v>
      </c>
      <c r="I8" s="44">
        <v>58680.617680000003</v>
      </c>
      <c r="J8" s="74">
        <v>0.33333299999999999</v>
      </c>
      <c r="K8" s="44">
        <v>10</v>
      </c>
      <c r="L8" s="44">
        <v>50625.222176000003</v>
      </c>
      <c r="M8" s="66">
        <v>0.1</v>
      </c>
      <c r="N8" s="43">
        <v>0</v>
      </c>
      <c r="O8" s="44">
        <v>0</v>
      </c>
      <c r="P8" s="74">
        <v>0</v>
      </c>
    </row>
    <row r="9" spans="1:16" ht="15" customHeight="1" x14ac:dyDescent="0.2">
      <c r="A9" s="111"/>
      <c r="B9" s="114"/>
      <c r="C9" s="84" t="s">
        <v>47</v>
      </c>
      <c r="D9" s="44">
        <v>72</v>
      </c>
      <c r="E9" s="53">
        <v>0.32727299999999998</v>
      </c>
      <c r="F9" s="44">
        <v>101114.35638899999</v>
      </c>
      <c r="G9" s="66">
        <v>0.13888900000000001</v>
      </c>
      <c r="H9" s="43">
        <v>21</v>
      </c>
      <c r="I9" s="44">
        <v>113408.87006</v>
      </c>
      <c r="J9" s="74">
        <v>0.238095</v>
      </c>
      <c r="K9" s="44">
        <v>51</v>
      </c>
      <c r="L9" s="44">
        <v>96051.909583000001</v>
      </c>
      <c r="M9" s="66">
        <v>9.8039000000000001E-2</v>
      </c>
      <c r="N9" s="43">
        <v>0</v>
      </c>
      <c r="O9" s="44">
        <v>0</v>
      </c>
      <c r="P9" s="74">
        <v>0</v>
      </c>
    </row>
    <row r="10" spans="1:16" ht="15" customHeight="1" x14ac:dyDescent="0.2">
      <c r="A10" s="111"/>
      <c r="B10" s="114"/>
      <c r="C10" s="84" t="s">
        <v>48</v>
      </c>
      <c r="D10" s="44">
        <v>435</v>
      </c>
      <c r="E10" s="53">
        <v>0.239011</v>
      </c>
      <c r="F10" s="44">
        <v>101537.422982</v>
      </c>
      <c r="G10" s="66">
        <v>0.19770099999999999</v>
      </c>
      <c r="H10" s="43">
        <v>175</v>
      </c>
      <c r="I10" s="44">
        <v>106863.65691400001</v>
      </c>
      <c r="J10" s="74">
        <v>0.24</v>
      </c>
      <c r="K10" s="44">
        <v>260</v>
      </c>
      <c r="L10" s="44">
        <v>97952.457836000001</v>
      </c>
      <c r="M10" s="66">
        <v>0.16923099999999999</v>
      </c>
      <c r="N10" s="43">
        <v>0</v>
      </c>
      <c r="O10" s="44">
        <v>0</v>
      </c>
      <c r="P10" s="74">
        <v>0</v>
      </c>
    </row>
    <row r="11" spans="1:16" ht="15" customHeight="1" x14ac:dyDescent="0.2">
      <c r="A11" s="111"/>
      <c r="B11" s="114"/>
      <c r="C11" s="84" t="s">
        <v>49</v>
      </c>
      <c r="D11" s="44">
        <v>751</v>
      </c>
      <c r="E11" s="53">
        <v>0.151503</v>
      </c>
      <c r="F11" s="44">
        <v>120388.22079000001</v>
      </c>
      <c r="G11" s="66">
        <v>0.443409</v>
      </c>
      <c r="H11" s="43">
        <v>264</v>
      </c>
      <c r="I11" s="44">
        <v>126897.98216</v>
      </c>
      <c r="J11" s="74">
        <v>0.42803000000000002</v>
      </c>
      <c r="K11" s="44">
        <v>487</v>
      </c>
      <c r="L11" s="44">
        <v>116859.315243</v>
      </c>
      <c r="M11" s="66">
        <v>0.45174500000000001</v>
      </c>
      <c r="N11" s="43">
        <v>0</v>
      </c>
      <c r="O11" s="44">
        <v>0</v>
      </c>
      <c r="P11" s="74">
        <v>0</v>
      </c>
    </row>
    <row r="12" spans="1:16" ht="15" customHeight="1" x14ac:dyDescent="0.2">
      <c r="A12" s="111"/>
      <c r="B12" s="114"/>
      <c r="C12" s="84" t="s">
        <v>50</v>
      </c>
      <c r="D12" s="44">
        <v>794</v>
      </c>
      <c r="E12" s="53">
        <v>0.12798200000000001</v>
      </c>
      <c r="F12" s="44">
        <v>145633.46276699999</v>
      </c>
      <c r="G12" s="66">
        <v>0.74181399999999997</v>
      </c>
      <c r="H12" s="43">
        <v>254</v>
      </c>
      <c r="I12" s="44">
        <v>155529.80302799999</v>
      </c>
      <c r="J12" s="74">
        <v>0.65747999999999995</v>
      </c>
      <c r="K12" s="44">
        <v>540</v>
      </c>
      <c r="L12" s="44">
        <v>140978.51753300001</v>
      </c>
      <c r="M12" s="66">
        <v>0.78148099999999998</v>
      </c>
      <c r="N12" s="43">
        <v>0</v>
      </c>
      <c r="O12" s="44">
        <v>0</v>
      </c>
      <c r="P12" s="74">
        <v>0</v>
      </c>
    </row>
    <row r="13" spans="1:16" ht="15" customHeight="1" x14ac:dyDescent="0.2">
      <c r="A13" s="111"/>
      <c r="B13" s="114"/>
      <c r="C13" s="84" t="s">
        <v>51</v>
      </c>
      <c r="D13" s="44">
        <v>685</v>
      </c>
      <c r="E13" s="53">
        <v>0.124274</v>
      </c>
      <c r="F13" s="44">
        <v>159250.72613</v>
      </c>
      <c r="G13" s="66">
        <v>0.93576599999999999</v>
      </c>
      <c r="H13" s="43">
        <v>202</v>
      </c>
      <c r="I13" s="44">
        <v>163904.05253099999</v>
      </c>
      <c r="J13" s="74">
        <v>0.78712899999999997</v>
      </c>
      <c r="K13" s="44">
        <v>483</v>
      </c>
      <c r="L13" s="44">
        <v>157304.61446700001</v>
      </c>
      <c r="M13" s="66">
        <v>0.99792999999999998</v>
      </c>
      <c r="N13" s="43">
        <v>0</v>
      </c>
      <c r="O13" s="44">
        <v>0</v>
      </c>
      <c r="P13" s="74">
        <v>0</v>
      </c>
    </row>
    <row r="14" spans="1:16" s="3" customFormat="1" ht="15" customHeight="1" x14ac:dyDescent="0.2">
      <c r="A14" s="111"/>
      <c r="B14" s="114"/>
      <c r="C14" s="84" t="s">
        <v>52</v>
      </c>
      <c r="D14" s="35">
        <v>521</v>
      </c>
      <c r="E14" s="55">
        <v>0.106435</v>
      </c>
      <c r="F14" s="35">
        <v>167927.26652500001</v>
      </c>
      <c r="G14" s="68">
        <v>1.076775</v>
      </c>
      <c r="H14" s="43">
        <v>149</v>
      </c>
      <c r="I14" s="44">
        <v>148554.99588199999</v>
      </c>
      <c r="J14" s="74">
        <v>0.62416099999999997</v>
      </c>
      <c r="K14" s="35">
        <v>372</v>
      </c>
      <c r="L14" s="35">
        <v>175686.589981</v>
      </c>
      <c r="M14" s="68">
        <v>1.258065</v>
      </c>
      <c r="N14" s="43">
        <v>0</v>
      </c>
      <c r="O14" s="44">
        <v>0</v>
      </c>
      <c r="P14" s="74">
        <v>0</v>
      </c>
    </row>
    <row r="15" spans="1:16" ht="15" customHeight="1" x14ac:dyDescent="0.2">
      <c r="A15" s="111"/>
      <c r="B15" s="114"/>
      <c r="C15" s="84" t="s">
        <v>53</v>
      </c>
      <c r="D15" s="44">
        <v>416</v>
      </c>
      <c r="E15" s="53">
        <v>0.10016899999999999</v>
      </c>
      <c r="F15" s="44">
        <v>167777.28587200001</v>
      </c>
      <c r="G15" s="66">
        <v>0.987981</v>
      </c>
      <c r="H15" s="43">
        <v>119</v>
      </c>
      <c r="I15" s="44">
        <v>146747.466747</v>
      </c>
      <c r="J15" s="74">
        <v>0.54621799999999998</v>
      </c>
      <c r="K15" s="44">
        <v>297</v>
      </c>
      <c r="L15" s="44">
        <v>176203.37501600001</v>
      </c>
      <c r="M15" s="66">
        <v>1.1649830000000001</v>
      </c>
      <c r="N15" s="43">
        <v>0</v>
      </c>
      <c r="O15" s="44">
        <v>0</v>
      </c>
      <c r="P15" s="74">
        <v>0</v>
      </c>
    </row>
    <row r="16" spans="1:16" ht="15" customHeight="1" x14ac:dyDescent="0.2">
      <c r="A16" s="111"/>
      <c r="B16" s="114"/>
      <c r="C16" s="84" t="s">
        <v>54</v>
      </c>
      <c r="D16" s="44">
        <v>327</v>
      </c>
      <c r="E16" s="53">
        <v>0.102669</v>
      </c>
      <c r="F16" s="44">
        <v>172566.93677</v>
      </c>
      <c r="G16" s="66">
        <v>0.84403700000000004</v>
      </c>
      <c r="H16" s="43">
        <v>86</v>
      </c>
      <c r="I16" s="44">
        <v>152623.06936299999</v>
      </c>
      <c r="J16" s="74">
        <v>0.37209300000000001</v>
      </c>
      <c r="K16" s="44">
        <v>241</v>
      </c>
      <c r="L16" s="44">
        <v>179683.835513</v>
      </c>
      <c r="M16" s="66">
        <v>1.012448</v>
      </c>
      <c r="N16" s="43">
        <v>0</v>
      </c>
      <c r="O16" s="44">
        <v>0</v>
      </c>
      <c r="P16" s="74">
        <v>0</v>
      </c>
    </row>
    <row r="17" spans="1:16" ht="15" customHeight="1" x14ac:dyDescent="0.2">
      <c r="A17" s="111"/>
      <c r="B17" s="114"/>
      <c r="C17" s="84" t="s">
        <v>55</v>
      </c>
      <c r="D17" s="44">
        <v>288</v>
      </c>
      <c r="E17" s="53">
        <v>0.11228100000000001</v>
      </c>
      <c r="F17" s="44">
        <v>171211.58859299999</v>
      </c>
      <c r="G17" s="66">
        <v>0.69097200000000003</v>
      </c>
      <c r="H17" s="43">
        <v>101</v>
      </c>
      <c r="I17" s="44">
        <v>140911.612769</v>
      </c>
      <c r="J17" s="74">
        <v>0.14851500000000001</v>
      </c>
      <c r="K17" s="44">
        <v>187</v>
      </c>
      <c r="L17" s="44">
        <v>187576.81617800001</v>
      </c>
      <c r="M17" s="66">
        <v>0.98395699999999997</v>
      </c>
      <c r="N17" s="43">
        <v>0</v>
      </c>
      <c r="O17" s="44">
        <v>0</v>
      </c>
      <c r="P17" s="74">
        <v>0</v>
      </c>
    </row>
    <row r="18" spans="1:16" s="3" customFormat="1" ht="15" customHeight="1" x14ac:dyDescent="0.2">
      <c r="A18" s="111"/>
      <c r="B18" s="114"/>
      <c r="C18" s="84" t="s">
        <v>56</v>
      </c>
      <c r="D18" s="35">
        <v>363</v>
      </c>
      <c r="E18" s="55">
        <v>9.1274999999999995E-2</v>
      </c>
      <c r="F18" s="35">
        <v>185006.18131300001</v>
      </c>
      <c r="G18" s="68">
        <v>0.50413200000000002</v>
      </c>
      <c r="H18" s="43">
        <v>115</v>
      </c>
      <c r="I18" s="44">
        <v>149969.269168</v>
      </c>
      <c r="J18" s="74">
        <v>8.6957000000000007E-2</v>
      </c>
      <c r="K18" s="35">
        <v>248</v>
      </c>
      <c r="L18" s="35">
        <v>201253.13654199999</v>
      </c>
      <c r="M18" s="68">
        <v>0.69758100000000001</v>
      </c>
      <c r="N18" s="43">
        <v>0</v>
      </c>
      <c r="O18" s="44">
        <v>0</v>
      </c>
      <c r="P18" s="74">
        <v>0</v>
      </c>
    </row>
    <row r="19" spans="1:16" s="3" customFormat="1" ht="15" customHeight="1" x14ac:dyDescent="0.2">
      <c r="A19" s="112"/>
      <c r="B19" s="115"/>
      <c r="C19" s="85" t="s">
        <v>9</v>
      </c>
      <c r="D19" s="46">
        <v>4668</v>
      </c>
      <c r="E19" s="54">
        <v>0.124407</v>
      </c>
      <c r="F19" s="46">
        <v>149447.224865</v>
      </c>
      <c r="G19" s="67">
        <v>0.70522700000000005</v>
      </c>
      <c r="H19" s="87">
        <v>1492</v>
      </c>
      <c r="I19" s="46">
        <v>141924.14983000001</v>
      </c>
      <c r="J19" s="75">
        <v>0.47117999999999999</v>
      </c>
      <c r="K19" s="46">
        <v>3176</v>
      </c>
      <c r="L19" s="46">
        <v>152981.364649</v>
      </c>
      <c r="M19" s="67">
        <v>0.81517600000000001</v>
      </c>
      <c r="N19" s="87">
        <v>0</v>
      </c>
      <c r="O19" s="46">
        <v>0</v>
      </c>
      <c r="P19" s="75">
        <v>0</v>
      </c>
    </row>
    <row r="20" spans="1:16" ht="15" customHeight="1" x14ac:dyDescent="0.2">
      <c r="A20" s="110">
        <v>2</v>
      </c>
      <c r="B20" s="113" t="s">
        <v>57</v>
      </c>
      <c r="C20" s="84" t="s">
        <v>46</v>
      </c>
      <c r="D20" s="44">
        <v>11</v>
      </c>
      <c r="E20" s="53">
        <v>0.32352900000000001</v>
      </c>
      <c r="F20" s="44">
        <v>94306.181817999997</v>
      </c>
      <c r="G20" s="66">
        <v>0.272727</v>
      </c>
      <c r="H20" s="43">
        <v>7</v>
      </c>
      <c r="I20" s="44">
        <v>113150.142857</v>
      </c>
      <c r="J20" s="74">
        <v>0.42857099999999998</v>
      </c>
      <c r="K20" s="44">
        <v>4</v>
      </c>
      <c r="L20" s="44">
        <v>61329.25</v>
      </c>
      <c r="M20" s="66">
        <v>0</v>
      </c>
      <c r="N20" s="43">
        <v>0</v>
      </c>
      <c r="O20" s="44">
        <v>0</v>
      </c>
      <c r="P20" s="74">
        <v>0</v>
      </c>
    </row>
    <row r="21" spans="1:16" ht="15" customHeight="1" x14ac:dyDescent="0.2">
      <c r="A21" s="111"/>
      <c r="B21" s="114"/>
      <c r="C21" s="84" t="s">
        <v>47</v>
      </c>
      <c r="D21" s="44">
        <v>83</v>
      </c>
      <c r="E21" s="53">
        <v>0.37727300000000003</v>
      </c>
      <c r="F21" s="44">
        <v>126683.807229</v>
      </c>
      <c r="G21" s="66">
        <v>0.13253000000000001</v>
      </c>
      <c r="H21" s="43">
        <v>27</v>
      </c>
      <c r="I21" s="44">
        <v>136268.66666700001</v>
      </c>
      <c r="J21" s="74">
        <v>0.148148</v>
      </c>
      <c r="K21" s="44">
        <v>56</v>
      </c>
      <c r="L21" s="44">
        <v>122062.535714</v>
      </c>
      <c r="M21" s="66">
        <v>0.125</v>
      </c>
      <c r="N21" s="43">
        <v>0</v>
      </c>
      <c r="O21" s="44">
        <v>0</v>
      </c>
      <c r="P21" s="74">
        <v>0</v>
      </c>
    </row>
    <row r="22" spans="1:16" ht="15" customHeight="1" x14ac:dyDescent="0.2">
      <c r="A22" s="111"/>
      <c r="B22" s="114"/>
      <c r="C22" s="84" t="s">
        <v>48</v>
      </c>
      <c r="D22" s="44">
        <v>345</v>
      </c>
      <c r="E22" s="53">
        <v>0.18956000000000001</v>
      </c>
      <c r="F22" s="44">
        <v>137388.43188399999</v>
      </c>
      <c r="G22" s="66">
        <v>0.104348</v>
      </c>
      <c r="H22" s="43">
        <v>128</v>
      </c>
      <c r="I22" s="44">
        <v>141313.945313</v>
      </c>
      <c r="J22" s="74">
        <v>8.5938000000000001E-2</v>
      </c>
      <c r="K22" s="44">
        <v>217</v>
      </c>
      <c r="L22" s="44">
        <v>135072.92165900001</v>
      </c>
      <c r="M22" s="66">
        <v>0.115207</v>
      </c>
      <c r="N22" s="43">
        <v>0</v>
      </c>
      <c r="O22" s="44">
        <v>0</v>
      </c>
      <c r="P22" s="74">
        <v>0</v>
      </c>
    </row>
    <row r="23" spans="1:16" ht="15" customHeight="1" x14ac:dyDescent="0.2">
      <c r="A23" s="111"/>
      <c r="B23" s="114"/>
      <c r="C23" s="84" t="s">
        <v>49</v>
      </c>
      <c r="D23" s="44">
        <v>341</v>
      </c>
      <c r="E23" s="53">
        <v>6.8792000000000006E-2</v>
      </c>
      <c r="F23" s="44">
        <v>148631.97654</v>
      </c>
      <c r="G23" s="66">
        <v>0.211144</v>
      </c>
      <c r="H23" s="43">
        <v>122</v>
      </c>
      <c r="I23" s="44">
        <v>161133.04098399999</v>
      </c>
      <c r="J23" s="74">
        <v>0.29508200000000001</v>
      </c>
      <c r="K23" s="44">
        <v>219</v>
      </c>
      <c r="L23" s="44">
        <v>141667.91324200001</v>
      </c>
      <c r="M23" s="66">
        <v>0.164384</v>
      </c>
      <c r="N23" s="43">
        <v>0</v>
      </c>
      <c r="O23" s="44">
        <v>0</v>
      </c>
      <c r="P23" s="74">
        <v>0</v>
      </c>
    </row>
    <row r="24" spans="1:16" ht="15" customHeight="1" x14ac:dyDescent="0.2">
      <c r="A24" s="111"/>
      <c r="B24" s="114"/>
      <c r="C24" s="84" t="s">
        <v>50</v>
      </c>
      <c r="D24" s="44">
        <v>210</v>
      </c>
      <c r="E24" s="53">
        <v>3.3848999999999997E-2</v>
      </c>
      <c r="F24" s="44">
        <v>172372.747619</v>
      </c>
      <c r="G24" s="66">
        <v>0.33333299999999999</v>
      </c>
      <c r="H24" s="43">
        <v>65</v>
      </c>
      <c r="I24" s="44">
        <v>175450.36923099999</v>
      </c>
      <c r="J24" s="74">
        <v>0.36923099999999998</v>
      </c>
      <c r="K24" s="44">
        <v>145</v>
      </c>
      <c r="L24" s="44">
        <v>170993.12413800001</v>
      </c>
      <c r="M24" s="66">
        <v>0.317241</v>
      </c>
      <c r="N24" s="43">
        <v>0</v>
      </c>
      <c r="O24" s="44">
        <v>0</v>
      </c>
      <c r="P24" s="74">
        <v>0</v>
      </c>
    </row>
    <row r="25" spans="1:16" ht="15" customHeight="1" x14ac:dyDescent="0.2">
      <c r="A25" s="111"/>
      <c r="B25" s="114"/>
      <c r="C25" s="84" t="s">
        <v>51</v>
      </c>
      <c r="D25" s="44">
        <v>148</v>
      </c>
      <c r="E25" s="53">
        <v>2.6851E-2</v>
      </c>
      <c r="F25" s="44">
        <v>178494.44594599999</v>
      </c>
      <c r="G25" s="66">
        <v>0.50675700000000001</v>
      </c>
      <c r="H25" s="43">
        <v>54</v>
      </c>
      <c r="I25" s="44">
        <v>193362.79629599999</v>
      </c>
      <c r="J25" s="74">
        <v>0.703704</v>
      </c>
      <c r="K25" s="44">
        <v>94</v>
      </c>
      <c r="L25" s="44">
        <v>169953.05319100001</v>
      </c>
      <c r="M25" s="66">
        <v>0.39361699999999999</v>
      </c>
      <c r="N25" s="43">
        <v>0</v>
      </c>
      <c r="O25" s="44">
        <v>0</v>
      </c>
      <c r="P25" s="74">
        <v>0</v>
      </c>
    </row>
    <row r="26" spans="1:16" s="3" customFormat="1" ht="15" customHeight="1" x14ac:dyDescent="0.2">
      <c r="A26" s="111"/>
      <c r="B26" s="114"/>
      <c r="C26" s="84" t="s">
        <v>52</v>
      </c>
      <c r="D26" s="35">
        <v>111</v>
      </c>
      <c r="E26" s="55">
        <v>2.2676000000000002E-2</v>
      </c>
      <c r="F26" s="35">
        <v>192497.05405400001</v>
      </c>
      <c r="G26" s="68">
        <v>0.47747699999999998</v>
      </c>
      <c r="H26" s="43">
        <v>29</v>
      </c>
      <c r="I26" s="44">
        <v>198901.862069</v>
      </c>
      <c r="J26" s="74">
        <v>0.48275899999999999</v>
      </c>
      <c r="K26" s="35">
        <v>82</v>
      </c>
      <c r="L26" s="35">
        <v>190231.93902399999</v>
      </c>
      <c r="M26" s="68">
        <v>0.47560999999999998</v>
      </c>
      <c r="N26" s="43">
        <v>0</v>
      </c>
      <c r="O26" s="44">
        <v>0</v>
      </c>
      <c r="P26" s="74">
        <v>0</v>
      </c>
    </row>
    <row r="27" spans="1:16" ht="15" customHeight="1" x14ac:dyDescent="0.2">
      <c r="A27" s="111"/>
      <c r="B27" s="114"/>
      <c r="C27" s="84" t="s">
        <v>53</v>
      </c>
      <c r="D27" s="44">
        <v>66</v>
      </c>
      <c r="E27" s="53">
        <v>1.5892E-2</v>
      </c>
      <c r="F27" s="44">
        <v>181946.393939</v>
      </c>
      <c r="G27" s="66">
        <v>0.43939400000000001</v>
      </c>
      <c r="H27" s="43">
        <v>23</v>
      </c>
      <c r="I27" s="44">
        <v>171604.69565199999</v>
      </c>
      <c r="J27" s="74">
        <v>0.34782600000000002</v>
      </c>
      <c r="K27" s="44">
        <v>43</v>
      </c>
      <c r="L27" s="44">
        <v>187478</v>
      </c>
      <c r="M27" s="66">
        <v>0.48837199999999997</v>
      </c>
      <c r="N27" s="43">
        <v>0</v>
      </c>
      <c r="O27" s="44">
        <v>0</v>
      </c>
      <c r="P27" s="74">
        <v>0</v>
      </c>
    </row>
    <row r="28" spans="1:16" ht="15" customHeight="1" x14ac:dyDescent="0.2">
      <c r="A28" s="111"/>
      <c r="B28" s="114"/>
      <c r="C28" s="84" t="s">
        <v>54</v>
      </c>
      <c r="D28" s="44">
        <v>22</v>
      </c>
      <c r="E28" s="53">
        <v>6.9069999999999999E-3</v>
      </c>
      <c r="F28" s="44">
        <v>210668.86363599999</v>
      </c>
      <c r="G28" s="66">
        <v>0.54545500000000002</v>
      </c>
      <c r="H28" s="43">
        <v>8</v>
      </c>
      <c r="I28" s="44">
        <v>192618.5</v>
      </c>
      <c r="J28" s="74">
        <v>0.5</v>
      </c>
      <c r="K28" s="44">
        <v>14</v>
      </c>
      <c r="L28" s="44">
        <v>220983.357143</v>
      </c>
      <c r="M28" s="66">
        <v>0.57142899999999996</v>
      </c>
      <c r="N28" s="43">
        <v>0</v>
      </c>
      <c r="O28" s="44">
        <v>0</v>
      </c>
      <c r="P28" s="74">
        <v>0</v>
      </c>
    </row>
    <row r="29" spans="1:16" ht="15" customHeight="1" x14ac:dyDescent="0.2">
      <c r="A29" s="111"/>
      <c r="B29" s="114"/>
      <c r="C29" s="84" t="s">
        <v>55</v>
      </c>
      <c r="D29" s="44">
        <v>13</v>
      </c>
      <c r="E29" s="53">
        <v>5.0679999999999996E-3</v>
      </c>
      <c r="F29" s="44">
        <v>258392.846154</v>
      </c>
      <c r="G29" s="66">
        <v>0.230769</v>
      </c>
      <c r="H29" s="43">
        <v>6</v>
      </c>
      <c r="I29" s="44">
        <v>325790.83333300002</v>
      </c>
      <c r="J29" s="74">
        <v>0.5</v>
      </c>
      <c r="K29" s="44">
        <v>7</v>
      </c>
      <c r="L29" s="44">
        <v>200623.142857</v>
      </c>
      <c r="M29" s="66">
        <v>0</v>
      </c>
      <c r="N29" s="43">
        <v>0</v>
      </c>
      <c r="O29" s="44">
        <v>0</v>
      </c>
      <c r="P29" s="74">
        <v>0</v>
      </c>
    </row>
    <row r="30" spans="1:16" s="3" customFormat="1" ht="15" customHeight="1" x14ac:dyDescent="0.2">
      <c r="A30" s="111"/>
      <c r="B30" s="114"/>
      <c r="C30" s="84" t="s">
        <v>56</v>
      </c>
      <c r="D30" s="35">
        <v>23</v>
      </c>
      <c r="E30" s="55">
        <v>5.7829999999999999E-3</v>
      </c>
      <c r="F30" s="35">
        <v>140055.869565</v>
      </c>
      <c r="G30" s="68">
        <v>0.17391300000000001</v>
      </c>
      <c r="H30" s="43">
        <v>21</v>
      </c>
      <c r="I30" s="44">
        <v>134477.09523800001</v>
      </c>
      <c r="J30" s="74">
        <v>9.5238000000000003E-2</v>
      </c>
      <c r="K30" s="35">
        <v>2</v>
      </c>
      <c r="L30" s="35">
        <v>198633</v>
      </c>
      <c r="M30" s="68">
        <v>1</v>
      </c>
      <c r="N30" s="43">
        <v>0</v>
      </c>
      <c r="O30" s="44">
        <v>0</v>
      </c>
      <c r="P30" s="74">
        <v>0</v>
      </c>
    </row>
    <row r="31" spans="1:16" s="3" customFormat="1" ht="15" customHeight="1" x14ac:dyDescent="0.2">
      <c r="A31" s="112"/>
      <c r="B31" s="115"/>
      <c r="C31" s="85" t="s">
        <v>9</v>
      </c>
      <c r="D31" s="46">
        <v>1373</v>
      </c>
      <c r="E31" s="54">
        <v>3.6592E-2</v>
      </c>
      <c r="F31" s="46">
        <v>157932.14421</v>
      </c>
      <c r="G31" s="67">
        <v>0.26802599999999999</v>
      </c>
      <c r="H31" s="87">
        <v>490</v>
      </c>
      <c r="I31" s="46">
        <v>163466.04081599999</v>
      </c>
      <c r="J31" s="75">
        <v>0.3</v>
      </c>
      <c r="K31" s="46">
        <v>883</v>
      </c>
      <c r="L31" s="46">
        <v>154861.238958</v>
      </c>
      <c r="M31" s="67">
        <v>0.25028299999999998</v>
      </c>
      <c r="N31" s="87">
        <v>0</v>
      </c>
      <c r="O31" s="46">
        <v>0</v>
      </c>
      <c r="P31" s="75">
        <v>0</v>
      </c>
    </row>
    <row r="32" spans="1:16" ht="15" customHeight="1" x14ac:dyDescent="0.2">
      <c r="A32" s="110">
        <v>3</v>
      </c>
      <c r="B32" s="113" t="s">
        <v>58</v>
      </c>
      <c r="C32" s="84" t="s">
        <v>46</v>
      </c>
      <c r="D32" s="44">
        <v>-5</v>
      </c>
      <c r="E32" s="44">
        <v>0</v>
      </c>
      <c r="F32" s="44">
        <v>40660.186328000003</v>
      </c>
      <c r="G32" s="66">
        <v>8.5226999999999997E-2</v>
      </c>
      <c r="H32" s="43">
        <v>1</v>
      </c>
      <c r="I32" s="44">
        <v>54469.525177000003</v>
      </c>
      <c r="J32" s="74">
        <v>9.5238000000000003E-2</v>
      </c>
      <c r="K32" s="44">
        <v>-6</v>
      </c>
      <c r="L32" s="44">
        <v>10704.027824000001</v>
      </c>
      <c r="M32" s="66">
        <v>-0.1</v>
      </c>
      <c r="N32" s="43">
        <v>0</v>
      </c>
      <c r="O32" s="44">
        <v>0</v>
      </c>
      <c r="P32" s="74">
        <v>0</v>
      </c>
    </row>
    <row r="33" spans="1:16" ht="15" customHeight="1" x14ac:dyDescent="0.2">
      <c r="A33" s="111"/>
      <c r="B33" s="114"/>
      <c r="C33" s="84" t="s">
        <v>47</v>
      </c>
      <c r="D33" s="44">
        <v>11</v>
      </c>
      <c r="E33" s="44">
        <v>0</v>
      </c>
      <c r="F33" s="44">
        <v>25569.450840000001</v>
      </c>
      <c r="G33" s="66">
        <v>-6.3590000000000001E-3</v>
      </c>
      <c r="H33" s="43">
        <v>6</v>
      </c>
      <c r="I33" s="44">
        <v>22859.796607</v>
      </c>
      <c r="J33" s="74">
        <v>-8.9946999999999999E-2</v>
      </c>
      <c r="K33" s="44">
        <v>5</v>
      </c>
      <c r="L33" s="44">
        <v>26010.626131000001</v>
      </c>
      <c r="M33" s="66">
        <v>2.6960999999999999E-2</v>
      </c>
      <c r="N33" s="43">
        <v>0</v>
      </c>
      <c r="O33" s="44">
        <v>0</v>
      </c>
      <c r="P33" s="74">
        <v>0</v>
      </c>
    </row>
    <row r="34" spans="1:16" ht="15" customHeight="1" x14ac:dyDescent="0.2">
      <c r="A34" s="111"/>
      <c r="B34" s="114"/>
      <c r="C34" s="84" t="s">
        <v>48</v>
      </c>
      <c r="D34" s="44">
        <v>-90</v>
      </c>
      <c r="E34" s="44">
        <v>0</v>
      </c>
      <c r="F34" s="44">
        <v>35851.008902000001</v>
      </c>
      <c r="G34" s="66">
        <v>-9.3353000000000005E-2</v>
      </c>
      <c r="H34" s="43">
        <v>-47</v>
      </c>
      <c r="I34" s="44">
        <v>34450.288397999997</v>
      </c>
      <c r="J34" s="74">
        <v>-0.154062</v>
      </c>
      <c r="K34" s="44">
        <v>-43</v>
      </c>
      <c r="L34" s="44">
        <v>37120.463822999998</v>
      </c>
      <c r="M34" s="66">
        <v>-5.4023000000000002E-2</v>
      </c>
      <c r="N34" s="43">
        <v>0</v>
      </c>
      <c r="O34" s="44">
        <v>0</v>
      </c>
      <c r="P34" s="74">
        <v>0</v>
      </c>
    </row>
    <row r="35" spans="1:16" ht="15" customHeight="1" x14ac:dyDescent="0.2">
      <c r="A35" s="111"/>
      <c r="B35" s="114"/>
      <c r="C35" s="84" t="s">
        <v>49</v>
      </c>
      <c r="D35" s="44">
        <v>-410</v>
      </c>
      <c r="E35" s="44">
        <v>0</v>
      </c>
      <c r="F35" s="44">
        <v>28243.755749</v>
      </c>
      <c r="G35" s="66">
        <v>-0.232265</v>
      </c>
      <c r="H35" s="43">
        <v>-142</v>
      </c>
      <c r="I35" s="44">
        <v>34235.058824</v>
      </c>
      <c r="J35" s="74">
        <v>-0.13294800000000001</v>
      </c>
      <c r="K35" s="44">
        <v>-268</v>
      </c>
      <c r="L35" s="44">
        <v>24808.597999000001</v>
      </c>
      <c r="M35" s="66">
        <v>-0.28736200000000001</v>
      </c>
      <c r="N35" s="43">
        <v>0</v>
      </c>
      <c r="O35" s="44">
        <v>0</v>
      </c>
      <c r="P35" s="74">
        <v>0</v>
      </c>
    </row>
    <row r="36" spans="1:16" ht="15" customHeight="1" x14ac:dyDescent="0.2">
      <c r="A36" s="111"/>
      <c r="B36" s="114"/>
      <c r="C36" s="84" t="s">
        <v>50</v>
      </c>
      <c r="D36" s="44">
        <v>-584</v>
      </c>
      <c r="E36" s="44">
        <v>0</v>
      </c>
      <c r="F36" s="44">
        <v>26739.284852000001</v>
      </c>
      <c r="G36" s="66">
        <v>-0.40848000000000001</v>
      </c>
      <c r="H36" s="43">
        <v>-189</v>
      </c>
      <c r="I36" s="44">
        <v>19920.566202999998</v>
      </c>
      <c r="J36" s="74">
        <v>-0.28825000000000001</v>
      </c>
      <c r="K36" s="44">
        <v>-395</v>
      </c>
      <c r="L36" s="44">
        <v>30014.606605000001</v>
      </c>
      <c r="M36" s="66">
        <v>-0.46423999999999999</v>
      </c>
      <c r="N36" s="43">
        <v>0</v>
      </c>
      <c r="O36" s="44">
        <v>0</v>
      </c>
      <c r="P36" s="74">
        <v>0</v>
      </c>
    </row>
    <row r="37" spans="1:16" ht="15" customHeight="1" x14ac:dyDescent="0.2">
      <c r="A37" s="111"/>
      <c r="B37" s="114"/>
      <c r="C37" s="84" t="s">
        <v>51</v>
      </c>
      <c r="D37" s="44">
        <v>-537</v>
      </c>
      <c r="E37" s="44">
        <v>0</v>
      </c>
      <c r="F37" s="44">
        <v>19243.719816000001</v>
      </c>
      <c r="G37" s="66">
        <v>-0.42901</v>
      </c>
      <c r="H37" s="43">
        <v>-148</v>
      </c>
      <c r="I37" s="44">
        <v>29458.743764999999</v>
      </c>
      <c r="J37" s="74">
        <v>-8.3424999999999999E-2</v>
      </c>
      <c r="K37" s="44">
        <v>-389</v>
      </c>
      <c r="L37" s="44">
        <v>12648.438724</v>
      </c>
      <c r="M37" s="66">
        <v>-0.60431299999999999</v>
      </c>
      <c r="N37" s="43">
        <v>0</v>
      </c>
      <c r="O37" s="44">
        <v>0</v>
      </c>
      <c r="P37" s="74">
        <v>0</v>
      </c>
    </row>
    <row r="38" spans="1:16" s="3" customFormat="1" ht="15" customHeight="1" x14ac:dyDescent="0.2">
      <c r="A38" s="111"/>
      <c r="B38" s="114"/>
      <c r="C38" s="84" t="s">
        <v>52</v>
      </c>
      <c r="D38" s="35">
        <v>-410</v>
      </c>
      <c r="E38" s="35">
        <v>0</v>
      </c>
      <c r="F38" s="35">
        <v>24569.787529000001</v>
      </c>
      <c r="G38" s="68">
        <v>-0.599298</v>
      </c>
      <c r="H38" s="43">
        <v>-120</v>
      </c>
      <c r="I38" s="44">
        <v>50346.866187</v>
      </c>
      <c r="J38" s="74">
        <v>-0.141402</v>
      </c>
      <c r="K38" s="35">
        <v>-290</v>
      </c>
      <c r="L38" s="35">
        <v>14545.349043</v>
      </c>
      <c r="M38" s="68">
        <v>-0.78245500000000001</v>
      </c>
      <c r="N38" s="43">
        <v>0</v>
      </c>
      <c r="O38" s="44">
        <v>0</v>
      </c>
      <c r="P38" s="74">
        <v>0</v>
      </c>
    </row>
    <row r="39" spans="1:16" ht="15" customHeight="1" x14ac:dyDescent="0.2">
      <c r="A39" s="111"/>
      <c r="B39" s="114"/>
      <c r="C39" s="84" t="s">
        <v>53</v>
      </c>
      <c r="D39" s="44">
        <v>-350</v>
      </c>
      <c r="E39" s="44">
        <v>0</v>
      </c>
      <c r="F39" s="44">
        <v>14169.108068</v>
      </c>
      <c r="G39" s="66">
        <v>-0.54858700000000005</v>
      </c>
      <c r="H39" s="43">
        <v>-96</v>
      </c>
      <c r="I39" s="44">
        <v>24857.228905</v>
      </c>
      <c r="J39" s="74">
        <v>-0.19839200000000001</v>
      </c>
      <c r="K39" s="44">
        <v>-254</v>
      </c>
      <c r="L39" s="44">
        <v>11274.624984</v>
      </c>
      <c r="M39" s="66">
        <v>-0.67661099999999996</v>
      </c>
      <c r="N39" s="43">
        <v>0</v>
      </c>
      <c r="O39" s="44">
        <v>0</v>
      </c>
      <c r="P39" s="74">
        <v>0</v>
      </c>
    </row>
    <row r="40" spans="1:16" ht="15" customHeight="1" x14ac:dyDescent="0.2">
      <c r="A40" s="111"/>
      <c r="B40" s="114"/>
      <c r="C40" s="84" t="s">
        <v>54</v>
      </c>
      <c r="D40" s="44">
        <v>-305</v>
      </c>
      <c r="E40" s="44">
        <v>0</v>
      </c>
      <c r="F40" s="44">
        <v>38101.926866000002</v>
      </c>
      <c r="G40" s="66">
        <v>-0.29858200000000001</v>
      </c>
      <c r="H40" s="43">
        <v>-78</v>
      </c>
      <c r="I40" s="44">
        <v>39995.430636999998</v>
      </c>
      <c r="J40" s="74">
        <v>0.12790699999999999</v>
      </c>
      <c r="K40" s="44">
        <v>-227</v>
      </c>
      <c r="L40" s="44">
        <v>41299.521630000003</v>
      </c>
      <c r="M40" s="66">
        <v>-0.44102000000000002</v>
      </c>
      <c r="N40" s="43">
        <v>0</v>
      </c>
      <c r="O40" s="44">
        <v>0</v>
      </c>
      <c r="P40" s="74">
        <v>0</v>
      </c>
    </row>
    <row r="41" spans="1:16" ht="15" customHeight="1" x14ac:dyDescent="0.2">
      <c r="A41" s="111"/>
      <c r="B41" s="114"/>
      <c r="C41" s="84" t="s">
        <v>55</v>
      </c>
      <c r="D41" s="44">
        <v>-275</v>
      </c>
      <c r="E41" s="44">
        <v>0</v>
      </c>
      <c r="F41" s="44">
        <v>87181.257559999998</v>
      </c>
      <c r="G41" s="66">
        <v>-0.46020299999999997</v>
      </c>
      <c r="H41" s="43">
        <v>-95</v>
      </c>
      <c r="I41" s="44">
        <v>184879.22056399999</v>
      </c>
      <c r="J41" s="74">
        <v>0.35148499999999999</v>
      </c>
      <c r="K41" s="44">
        <v>-180</v>
      </c>
      <c r="L41" s="44">
        <v>13046.326679</v>
      </c>
      <c r="M41" s="66">
        <v>-0.98395699999999997</v>
      </c>
      <c r="N41" s="43">
        <v>0</v>
      </c>
      <c r="O41" s="44">
        <v>0</v>
      </c>
      <c r="P41" s="74">
        <v>0</v>
      </c>
    </row>
    <row r="42" spans="1:16" s="3" customFormat="1" ht="15" customHeight="1" x14ac:dyDescent="0.2">
      <c r="A42" s="111"/>
      <c r="B42" s="114"/>
      <c r="C42" s="84" t="s">
        <v>56</v>
      </c>
      <c r="D42" s="35">
        <v>-340</v>
      </c>
      <c r="E42" s="35">
        <v>0</v>
      </c>
      <c r="F42" s="35">
        <v>-44950.311748</v>
      </c>
      <c r="G42" s="68">
        <v>-0.33021899999999998</v>
      </c>
      <c r="H42" s="43">
        <v>-94</v>
      </c>
      <c r="I42" s="44">
        <v>-15492.173930000001</v>
      </c>
      <c r="J42" s="74">
        <v>8.2819999999999994E-3</v>
      </c>
      <c r="K42" s="35">
        <v>-246</v>
      </c>
      <c r="L42" s="35">
        <v>-2620.1365420000002</v>
      </c>
      <c r="M42" s="68">
        <v>0.30241899999999999</v>
      </c>
      <c r="N42" s="43">
        <v>0</v>
      </c>
      <c r="O42" s="44">
        <v>0</v>
      </c>
      <c r="P42" s="74">
        <v>0</v>
      </c>
    </row>
    <row r="43" spans="1:16" s="3" customFormat="1" ht="15" customHeight="1" x14ac:dyDescent="0.2">
      <c r="A43" s="112"/>
      <c r="B43" s="115"/>
      <c r="C43" s="85" t="s">
        <v>9</v>
      </c>
      <c r="D43" s="46">
        <v>-3295</v>
      </c>
      <c r="E43" s="46">
        <v>0</v>
      </c>
      <c r="F43" s="46">
        <v>8484.9193439999999</v>
      </c>
      <c r="G43" s="67">
        <v>-0.43720100000000001</v>
      </c>
      <c r="H43" s="87">
        <v>-1002</v>
      </c>
      <c r="I43" s="46">
        <v>21541.890985999999</v>
      </c>
      <c r="J43" s="75">
        <v>-0.17118</v>
      </c>
      <c r="K43" s="46">
        <v>-2293</v>
      </c>
      <c r="L43" s="46">
        <v>1879.874309</v>
      </c>
      <c r="M43" s="67">
        <v>-0.56489299999999998</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10</v>
      </c>
      <c r="E45" s="53">
        <v>4.5455000000000002E-2</v>
      </c>
      <c r="F45" s="44">
        <v>153859.6</v>
      </c>
      <c r="G45" s="66">
        <v>0.4</v>
      </c>
      <c r="H45" s="43">
        <v>1</v>
      </c>
      <c r="I45" s="44">
        <v>176245</v>
      </c>
      <c r="J45" s="74">
        <v>0</v>
      </c>
      <c r="K45" s="44">
        <v>9</v>
      </c>
      <c r="L45" s="44">
        <v>151372.33333299999</v>
      </c>
      <c r="M45" s="66">
        <v>0.44444400000000001</v>
      </c>
      <c r="N45" s="43">
        <v>0</v>
      </c>
      <c r="O45" s="44">
        <v>0</v>
      </c>
      <c r="P45" s="74">
        <v>0</v>
      </c>
    </row>
    <row r="46" spans="1:16" ht="15" customHeight="1" x14ac:dyDescent="0.2">
      <c r="A46" s="111"/>
      <c r="B46" s="114"/>
      <c r="C46" s="84" t="s">
        <v>48</v>
      </c>
      <c r="D46" s="44">
        <v>112</v>
      </c>
      <c r="E46" s="53">
        <v>6.1538000000000002E-2</v>
      </c>
      <c r="F46" s="44">
        <v>151741.928571</v>
      </c>
      <c r="G46" s="66">
        <v>0.19642899999999999</v>
      </c>
      <c r="H46" s="43">
        <v>25</v>
      </c>
      <c r="I46" s="44">
        <v>170129.08</v>
      </c>
      <c r="J46" s="74">
        <v>0.16</v>
      </c>
      <c r="K46" s="44">
        <v>87</v>
      </c>
      <c r="L46" s="44">
        <v>146458.264368</v>
      </c>
      <c r="M46" s="66">
        <v>0.206897</v>
      </c>
      <c r="N46" s="43">
        <v>0</v>
      </c>
      <c r="O46" s="44">
        <v>0</v>
      </c>
      <c r="P46" s="74">
        <v>0</v>
      </c>
    </row>
    <row r="47" spans="1:16" ht="15" customHeight="1" x14ac:dyDescent="0.2">
      <c r="A47" s="111"/>
      <c r="B47" s="114"/>
      <c r="C47" s="84" t="s">
        <v>49</v>
      </c>
      <c r="D47" s="44">
        <v>329</v>
      </c>
      <c r="E47" s="53">
        <v>6.6370999999999999E-2</v>
      </c>
      <c r="F47" s="44">
        <v>168717.98176299999</v>
      </c>
      <c r="G47" s="66">
        <v>0.48024299999999998</v>
      </c>
      <c r="H47" s="43">
        <v>84</v>
      </c>
      <c r="I47" s="44">
        <v>167788.90476199999</v>
      </c>
      <c r="J47" s="74">
        <v>0.41666700000000001</v>
      </c>
      <c r="K47" s="44">
        <v>245</v>
      </c>
      <c r="L47" s="44">
        <v>169036.52244900001</v>
      </c>
      <c r="M47" s="66">
        <v>0.50204099999999996</v>
      </c>
      <c r="N47" s="43">
        <v>0</v>
      </c>
      <c r="O47" s="44">
        <v>0</v>
      </c>
      <c r="P47" s="74">
        <v>0</v>
      </c>
    </row>
    <row r="48" spans="1:16" ht="15" customHeight="1" x14ac:dyDescent="0.2">
      <c r="A48" s="111"/>
      <c r="B48" s="114"/>
      <c r="C48" s="84" t="s">
        <v>50</v>
      </c>
      <c r="D48" s="44">
        <v>355</v>
      </c>
      <c r="E48" s="53">
        <v>5.7221000000000001E-2</v>
      </c>
      <c r="F48" s="44">
        <v>199239.87042299999</v>
      </c>
      <c r="G48" s="66">
        <v>0.68732400000000005</v>
      </c>
      <c r="H48" s="43">
        <v>78</v>
      </c>
      <c r="I48" s="44">
        <v>199152.62820499999</v>
      </c>
      <c r="J48" s="74">
        <v>0.52564100000000002</v>
      </c>
      <c r="K48" s="44">
        <v>277</v>
      </c>
      <c r="L48" s="44">
        <v>199264.436823</v>
      </c>
      <c r="M48" s="66">
        <v>0.73285199999999995</v>
      </c>
      <c r="N48" s="43">
        <v>0</v>
      </c>
      <c r="O48" s="44">
        <v>0</v>
      </c>
      <c r="P48" s="74">
        <v>0</v>
      </c>
    </row>
    <row r="49" spans="1:16" ht="15" customHeight="1" x14ac:dyDescent="0.2">
      <c r="A49" s="111"/>
      <c r="B49" s="114"/>
      <c r="C49" s="84" t="s">
        <v>51</v>
      </c>
      <c r="D49" s="44">
        <v>218</v>
      </c>
      <c r="E49" s="53">
        <v>3.9550000000000002E-2</v>
      </c>
      <c r="F49" s="44">
        <v>217122.67889899999</v>
      </c>
      <c r="G49" s="66">
        <v>0.91284399999999999</v>
      </c>
      <c r="H49" s="43">
        <v>51</v>
      </c>
      <c r="I49" s="44">
        <v>245057.568627</v>
      </c>
      <c r="J49" s="74">
        <v>1.1176470000000001</v>
      </c>
      <c r="K49" s="44">
        <v>167</v>
      </c>
      <c r="L49" s="44">
        <v>208591.66467100001</v>
      </c>
      <c r="M49" s="66">
        <v>0.85029900000000003</v>
      </c>
      <c r="N49" s="43">
        <v>0</v>
      </c>
      <c r="O49" s="44">
        <v>0</v>
      </c>
      <c r="P49" s="74">
        <v>0</v>
      </c>
    </row>
    <row r="50" spans="1:16" s="3" customFormat="1" ht="15" customHeight="1" x14ac:dyDescent="0.2">
      <c r="A50" s="111"/>
      <c r="B50" s="114"/>
      <c r="C50" s="84" t="s">
        <v>52</v>
      </c>
      <c r="D50" s="35">
        <v>193</v>
      </c>
      <c r="E50" s="55">
        <v>3.9427999999999998E-2</v>
      </c>
      <c r="F50" s="35">
        <v>259575.05699499999</v>
      </c>
      <c r="G50" s="68">
        <v>1.207254</v>
      </c>
      <c r="H50" s="43">
        <v>34</v>
      </c>
      <c r="I50" s="44">
        <v>261047.70588200001</v>
      </c>
      <c r="J50" s="74">
        <v>0.91176500000000005</v>
      </c>
      <c r="K50" s="35">
        <v>159</v>
      </c>
      <c r="L50" s="35">
        <v>259260.15094299999</v>
      </c>
      <c r="M50" s="68">
        <v>1.27044</v>
      </c>
      <c r="N50" s="43">
        <v>0</v>
      </c>
      <c r="O50" s="44">
        <v>0</v>
      </c>
      <c r="P50" s="74">
        <v>0</v>
      </c>
    </row>
    <row r="51" spans="1:16" ht="15" customHeight="1" x14ac:dyDescent="0.2">
      <c r="A51" s="111"/>
      <c r="B51" s="114"/>
      <c r="C51" s="84" t="s">
        <v>53</v>
      </c>
      <c r="D51" s="44">
        <v>128</v>
      </c>
      <c r="E51" s="53">
        <v>3.0821000000000001E-2</v>
      </c>
      <c r="F51" s="44">
        <v>257340.195313</v>
      </c>
      <c r="G51" s="66">
        <v>1.0546880000000001</v>
      </c>
      <c r="H51" s="43">
        <v>22</v>
      </c>
      <c r="I51" s="44">
        <v>244054.86363599999</v>
      </c>
      <c r="J51" s="74">
        <v>0.68181800000000004</v>
      </c>
      <c r="K51" s="44">
        <v>106</v>
      </c>
      <c r="L51" s="44">
        <v>260097.52830199999</v>
      </c>
      <c r="M51" s="66">
        <v>1.1320749999999999</v>
      </c>
      <c r="N51" s="43">
        <v>0</v>
      </c>
      <c r="O51" s="44">
        <v>0</v>
      </c>
      <c r="P51" s="74">
        <v>0</v>
      </c>
    </row>
    <row r="52" spans="1:16" ht="15" customHeight="1" x14ac:dyDescent="0.2">
      <c r="A52" s="111"/>
      <c r="B52" s="114"/>
      <c r="C52" s="84" t="s">
        <v>54</v>
      </c>
      <c r="D52" s="44">
        <v>48</v>
      </c>
      <c r="E52" s="53">
        <v>1.5070999999999999E-2</v>
      </c>
      <c r="F52" s="44">
        <v>258169.0625</v>
      </c>
      <c r="G52" s="66">
        <v>0.625</v>
      </c>
      <c r="H52" s="43">
        <v>9</v>
      </c>
      <c r="I52" s="44">
        <v>272539.44444400002</v>
      </c>
      <c r="J52" s="74">
        <v>0.222222</v>
      </c>
      <c r="K52" s="44">
        <v>39</v>
      </c>
      <c r="L52" s="44">
        <v>254852.82051300001</v>
      </c>
      <c r="M52" s="66">
        <v>0.71794899999999995</v>
      </c>
      <c r="N52" s="43">
        <v>0</v>
      </c>
      <c r="O52" s="44">
        <v>0</v>
      </c>
      <c r="P52" s="74">
        <v>0</v>
      </c>
    </row>
    <row r="53" spans="1:16" ht="15" customHeight="1" x14ac:dyDescent="0.2">
      <c r="A53" s="111"/>
      <c r="B53" s="114"/>
      <c r="C53" s="84" t="s">
        <v>55</v>
      </c>
      <c r="D53" s="44">
        <v>15</v>
      </c>
      <c r="E53" s="53">
        <v>5.8479999999999999E-3</v>
      </c>
      <c r="F53" s="44">
        <v>249386.73333300001</v>
      </c>
      <c r="G53" s="66">
        <v>0.6</v>
      </c>
      <c r="H53" s="43">
        <v>4</v>
      </c>
      <c r="I53" s="44">
        <v>208732.75</v>
      </c>
      <c r="J53" s="74">
        <v>0.5</v>
      </c>
      <c r="K53" s="44">
        <v>11</v>
      </c>
      <c r="L53" s="44">
        <v>264170</v>
      </c>
      <c r="M53" s="66">
        <v>0.63636400000000004</v>
      </c>
      <c r="N53" s="43">
        <v>0</v>
      </c>
      <c r="O53" s="44">
        <v>0</v>
      </c>
      <c r="P53" s="74">
        <v>0</v>
      </c>
    </row>
    <row r="54" spans="1:16" s="3" customFormat="1" ht="15" customHeight="1" x14ac:dyDescent="0.2">
      <c r="A54" s="111"/>
      <c r="B54" s="114"/>
      <c r="C54" s="84" t="s">
        <v>56</v>
      </c>
      <c r="D54" s="35">
        <v>2</v>
      </c>
      <c r="E54" s="55">
        <v>5.0299999999999997E-4</v>
      </c>
      <c r="F54" s="35">
        <v>349184</v>
      </c>
      <c r="G54" s="68">
        <v>0.5</v>
      </c>
      <c r="H54" s="43">
        <v>1</v>
      </c>
      <c r="I54" s="44">
        <v>188271</v>
      </c>
      <c r="J54" s="74">
        <v>0</v>
      </c>
      <c r="K54" s="35">
        <v>1</v>
      </c>
      <c r="L54" s="35">
        <v>510097</v>
      </c>
      <c r="M54" s="68">
        <v>1</v>
      </c>
      <c r="N54" s="43">
        <v>0</v>
      </c>
      <c r="O54" s="44">
        <v>0</v>
      </c>
      <c r="P54" s="74">
        <v>0</v>
      </c>
    </row>
    <row r="55" spans="1:16" s="3" customFormat="1" ht="15" customHeight="1" x14ac:dyDescent="0.2">
      <c r="A55" s="112"/>
      <c r="B55" s="115"/>
      <c r="C55" s="85" t="s">
        <v>9</v>
      </c>
      <c r="D55" s="46">
        <v>1410</v>
      </c>
      <c r="E55" s="54">
        <v>3.7578E-2</v>
      </c>
      <c r="F55" s="46">
        <v>207073.49007100001</v>
      </c>
      <c r="G55" s="67">
        <v>0.734043</v>
      </c>
      <c r="H55" s="87">
        <v>309</v>
      </c>
      <c r="I55" s="46">
        <v>208014.45631099999</v>
      </c>
      <c r="J55" s="75">
        <v>0.60517799999999999</v>
      </c>
      <c r="K55" s="46">
        <v>1101</v>
      </c>
      <c r="L55" s="46">
        <v>206809.404178</v>
      </c>
      <c r="M55" s="67">
        <v>0.77020900000000003</v>
      </c>
      <c r="N55" s="87">
        <v>0</v>
      </c>
      <c r="O55" s="46">
        <v>0</v>
      </c>
      <c r="P55" s="75">
        <v>0</v>
      </c>
    </row>
    <row r="56" spans="1:16" ht="15" customHeight="1" x14ac:dyDescent="0.2">
      <c r="A56" s="110">
        <v>5</v>
      </c>
      <c r="B56" s="113" t="s">
        <v>60</v>
      </c>
      <c r="C56" s="84" t="s">
        <v>46</v>
      </c>
      <c r="D56" s="44">
        <v>34</v>
      </c>
      <c r="E56" s="53">
        <v>1</v>
      </c>
      <c r="F56" s="44">
        <v>48890.176470999999</v>
      </c>
      <c r="G56" s="66">
        <v>0.117647</v>
      </c>
      <c r="H56" s="43">
        <v>20</v>
      </c>
      <c r="I56" s="44">
        <v>59372.5</v>
      </c>
      <c r="J56" s="74">
        <v>0.15</v>
      </c>
      <c r="K56" s="44">
        <v>14</v>
      </c>
      <c r="L56" s="44">
        <v>33915.428570999997</v>
      </c>
      <c r="M56" s="66">
        <v>7.1429000000000006E-2</v>
      </c>
      <c r="N56" s="43">
        <v>0</v>
      </c>
      <c r="O56" s="44">
        <v>0</v>
      </c>
      <c r="P56" s="74">
        <v>0</v>
      </c>
    </row>
    <row r="57" spans="1:16" ht="15" customHeight="1" x14ac:dyDescent="0.2">
      <c r="A57" s="111"/>
      <c r="B57" s="114"/>
      <c r="C57" s="84" t="s">
        <v>47</v>
      </c>
      <c r="D57" s="44">
        <v>220</v>
      </c>
      <c r="E57" s="53">
        <v>1</v>
      </c>
      <c r="F57" s="44">
        <v>119083.013636</v>
      </c>
      <c r="G57" s="66">
        <v>0.15454499999999999</v>
      </c>
      <c r="H57" s="43">
        <v>71</v>
      </c>
      <c r="I57" s="44">
        <v>122868.014085</v>
      </c>
      <c r="J57" s="74">
        <v>0.169014</v>
      </c>
      <c r="K57" s="44">
        <v>149</v>
      </c>
      <c r="L57" s="44">
        <v>117279.422819</v>
      </c>
      <c r="M57" s="66">
        <v>0.147651</v>
      </c>
      <c r="N57" s="43">
        <v>0</v>
      </c>
      <c r="O57" s="44">
        <v>0</v>
      </c>
      <c r="P57" s="74">
        <v>0</v>
      </c>
    </row>
    <row r="58" spans="1:16" ht="15" customHeight="1" x14ac:dyDescent="0.2">
      <c r="A58" s="111"/>
      <c r="B58" s="114"/>
      <c r="C58" s="84" t="s">
        <v>48</v>
      </c>
      <c r="D58" s="44">
        <v>1820</v>
      </c>
      <c r="E58" s="53">
        <v>1</v>
      </c>
      <c r="F58" s="44">
        <v>131326.42747299999</v>
      </c>
      <c r="G58" s="66">
        <v>0.139011</v>
      </c>
      <c r="H58" s="43">
        <v>648</v>
      </c>
      <c r="I58" s="44">
        <v>136979.16666700001</v>
      </c>
      <c r="J58" s="74">
        <v>0.14660500000000001</v>
      </c>
      <c r="K58" s="44">
        <v>1172</v>
      </c>
      <c r="L58" s="44">
        <v>128201.022184</v>
      </c>
      <c r="M58" s="66">
        <v>0.13481199999999999</v>
      </c>
      <c r="N58" s="43">
        <v>0</v>
      </c>
      <c r="O58" s="44">
        <v>0</v>
      </c>
      <c r="P58" s="74">
        <v>0</v>
      </c>
    </row>
    <row r="59" spans="1:16" ht="15" customHeight="1" x14ac:dyDescent="0.2">
      <c r="A59" s="111"/>
      <c r="B59" s="114"/>
      <c r="C59" s="84" t="s">
        <v>49</v>
      </c>
      <c r="D59" s="44">
        <v>4957</v>
      </c>
      <c r="E59" s="53">
        <v>1</v>
      </c>
      <c r="F59" s="44">
        <v>149885.814404</v>
      </c>
      <c r="G59" s="66">
        <v>0.37018400000000001</v>
      </c>
      <c r="H59" s="43">
        <v>1616</v>
      </c>
      <c r="I59" s="44">
        <v>157026.65284699999</v>
      </c>
      <c r="J59" s="74">
        <v>0.35086600000000001</v>
      </c>
      <c r="K59" s="44">
        <v>3341</v>
      </c>
      <c r="L59" s="44">
        <v>146431.879976</v>
      </c>
      <c r="M59" s="66">
        <v>0.379527</v>
      </c>
      <c r="N59" s="43">
        <v>0</v>
      </c>
      <c r="O59" s="44">
        <v>0</v>
      </c>
      <c r="P59" s="74">
        <v>0</v>
      </c>
    </row>
    <row r="60" spans="1:16" ht="15" customHeight="1" x14ac:dyDescent="0.2">
      <c r="A60" s="111"/>
      <c r="B60" s="114"/>
      <c r="C60" s="84" t="s">
        <v>50</v>
      </c>
      <c r="D60" s="44">
        <v>6204</v>
      </c>
      <c r="E60" s="53">
        <v>1</v>
      </c>
      <c r="F60" s="44">
        <v>178588.324952</v>
      </c>
      <c r="G60" s="66">
        <v>0.68472</v>
      </c>
      <c r="H60" s="43">
        <v>1810</v>
      </c>
      <c r="I60" s="44">
        <v>188414.212707</v>
      </c>
      <c r="J60" s="74">
        <v>0.56243100000000001</v>
      </c>
      <c r="K60" s="44">
        <v>4394</v>
      </c>
      <c r="L60" s="44">
        <v>174540.79267200001</v>
      </c>
      <c r="M60" s="66">
        <v>0.735093</v>
      </c>
      <c r="N60" s="43">
        <v>0</v>
      </c>
      <c r="O60" s="44">
        <v>0</v>
      </c>
      <c r="P60" s="74">
        <v>0</v>
      </c>
    </row>
    <row r="61" spans="1:16" ht="15" customHeight="1" x14ac:dyDescent="0.2">
      <c r="A61" s="111"/>
      <c r="B61" s="114"/>
      <c r="C61" s="84" t="s">
        <v>51</v>
      </c>
      <c r="D61" s="44">
        <v>5512</v>
      </c>
      <c r="E61" s="53">
        <v>1</v>
      </c>
      <c r="F61" s="44">
        <v>202616.099238</v>
      </c>
      <c r="G61" s="66">
        <v>1.0188680000000001</v>
      </c>
      <c r="H61" s="43">
        <v>1539</v>
      </c>
      <c r="I61" s="44">
        <v>204162.21832399999</v>
      </c>
      <c r="J61" s="74">
        <v>0.72059799999999996</v>
      </c>
      <c r="K61" s="44">
        <v>3973</v>
      </c>
      <c r="L61" s="44">
        <v>202017.18726400001</v>
      </c>
      <c r="M61" s="66">
        <v>1.1344069999999999</v>
      </c>
      <c r="N61" s="43">
        <v>0</v>
      </c>
      <c r="O61" s="44">
        <v>0</v>
      </c>
      <c r="P61" s="74">
        <v>0</v>
      </c>
    </row>
    <row r="62" spans="1:16" s="3" customFormat="1" ht="15" customHeight="1" x14ac:dyDescent="0.2">
      <c r="A62" s="111"/>
      <c r="B62" s="114"/>
      <c r="C62" s="84" t="s">
        <v>52</v>
      </c>
      <c r="D62" s="35">
        <v>4895</v>
      </c>
      <c r="E62" s="55">
        <v>1</v>
      </c>
      <c r="F62" s="35">
        <v>219345.22185900001</v>
      </c>
      <c r="G62" s="68">
        <v>1.1938709999999999</v>
      </c>
      <c r="H62" s="43">
        <v>1387</v>
      </c>
      <c r="I62" s="44">
        <v>205866.69502499999</v>
      </c>
      <c r="J62" s="74">
        <v>0.67772200000000005</v>
      </c>
      <c r="K62" s="35">
        <v>3508</v>
      </c>
      <c r="L62" s="35">
        <v>224674.38854000001</v>
      </c>
      <c r="M62" s="68">
        <v>1.397948</v>
      </c>
      <c r="N62" s="43">
        <v>0</v>
      </c>
      <c r="O62" s="44">
        <v>0</v>
      </c>
      <c r="P62" s="74">
        <v>0</v>
      </c>
    </row>
    <row r="63" spans="1:16" ht="15" customHeight="1" x14ac:dyDescent="0.2">
      <c r="A63" s="111"/>
      <c r="B63" s="114"/>
      <c r="C63" s="84" t="s">
        <v>53</v>
      </c>
      <c r="D63" s="44">
        <v>4153</v>
      </c>
      <c r="E63" s="53">
        <v>1</v>
      </c>
      <c r="F63" s="44">
        <v>228674.05827099999</v>
      </c>
      <c r="G63" s="66">
        <v>1.226583</v>
      </c>
      <c r="H63" s="43">
        <v>1191</v>
      </c>
      <c r="I63" s="44">
        <v>213161.37531500001</v>
      </c>
      <c r="J63" s="74">
        <v>0.65491200000000005</v>
      </c>
      <c r="K63" s="44">
        <v>2962</v>
      </c>
      <c r="L63" s="44">
        <v>234911.602296</v>
      </c>
      <c r="M63" s="66">
        <v>1.456448</v>
      </c>
      <c r="N63" s="43">
        <v>0</v>
      </c>
      <c r="O63" s="44">
        <v>0</v>
      </c>
      <c r="P63" s="74">
        <v>0</v>
      </c>
    </row>
    <row r="64" spans="1:16" ht="15" customHeight="1" x14ac:dyDescent="0.2">
      <c r="A64" s="111"/>
      <c r="B64" s="114"/>
      <c r="C64" s="84" t="s">
        <v>54</v>
      </c>
      <c r="D64" s="44">
        <v>3185</v>
      </c>
      <c r="E64" s="53">
        <v>1</v>
      </c>
      <c r="F64" s="44">
        <v>232349.10047100001</v>
      </c>
      <c r="G64" s="66">
        <v>1.0847720000000001</v>
      </c>
      <c r="H64" s="43">
        <v>910</v>
      </c>
      <c r="I64" s="44">
        <v>206398.80219799999</v>
      </c>
      <c r="J64" s="74">
        <v>0.464835</v>
      </c>
      <c r="K64" s="44">
        <v>2275</v>
      </c>
      <c r="L64" s="44">
        <v>242729.21978000001</v>
      </c>
      <c r="M64" s="66">
        <v>1.3327469999999999</v>
      </c>
      <c r="N64" s="43">
        <v>0</v>
      </c>
      <c r="O64" s="44">
        <v>0</v>
      </c>
      <c r="P64" s="74">
        <v>0</v>
      </c>
    </row>
    <row r="65" spans="1:16" ht="15" customHeight="1" x14ac:dyDescent="0.2">
      <c r="A65" s="111"/>
      <c r="B65" s="114"/>
      <c r="C65" s="84" t="s">
        <v>55</v>
      </c>
      <c r="D65" s="44">
        <v>2565</v>
      </c>
      <c r="E65" s="53">
        <v>1</v>
      </c>
      <c r="F65" s="44">
        <v>228622.989864</v>
      </c>
      <c r="G65" s="66">
        <v>0.81715400000000005</v>
      </c>
      <c r="H65" s="43">
        <v>774</v>
      </c>
      <c r="I65" s="44">
        <v>200819.400517</v>
      </c>
      <c r="J65" s="74">
        <v>0.28682200000000002</v>
      </c>
      <c r="K65" s="44">
        <v>1791</v>
      </c>
      <c r="L65" s="44">
        <v>240638.61139000001</v>
      </c>
      <c r="M65" s="66">
        <v>1.046343</v>
      </c>
      <c r="N65" s="43">
        <v>0</v>
      </c>
      <c r="O65" s="44">
        <v>0</v>
      </c>
      <c r="P65" s="74">
        <v>0</v>
      </c>
    </row>
    <row r="66" spans="1:16" s="3" customFormat="1" ht="15" customHeight="1" x14ac:dyDescent="0.2">
      <c r="A66" s="111"/>
      <c r="B66" s="114"/>
      <c r="C66" s="84" t="s">
        <v>56</v>
      </c>
      <c r="D66" s="35">
        <v>3977</v>
      </c>
      <c r="E66" s="55">
        <v>1</v>
      </c>
      <c r="F66" s="35">
        <v>236889.16746299999</v>
      </c>
      <c r="G66" s="68">
        <v>0.49761100000000003</v>
      </c>
      <c r="H66" s="43">
        <v>1382</v>
      </c>
      <c r="I66" s="44">
        <v>196572.91751100001</v>
      </c>
      <c r="J66" s="74">
        <v>0.10492</v>
      </c>
      <c r="K66" s="35">
        <v>2595</v>
      </c>
      <c r="L66" s="35">
        <v>258360.095183</v>
      </c>
      <c r="M66" s="68">
        <v>0.70674400000000004</v>
      </c>
      <c r="N66" s="43">
        <v>0</v>
      </c>
      <c r="O66" s="44">
        <v>0</v>
      </c>
      <c r="P66" s="74">
        <v>0</v>
      </c>
    </row>
    <row r="67" spans="1:16" s="3" customFormat="1" ht="15" customHeight="1" x14ac:dyDescent="0.2">
      <c r="A67" s="112"/>
      <c r="B67" s="115"/>
      <c r="C67" s="85" t="s">
        <v>9</v>
      </c>
      <c r="D67" s="46">
        <v>37522</v>
      </c>
      <c r="E67" s="54">
        <v>1</v>
      </c>
      <c r="F67" s="46">
        <v>200591.03496600001</v>
      </c>
      <c r="G67" s="67">
        <v>0.81173700000000004</v>
      </c>
      <c r="H67" s="87">
        <v>11348</v>
      </c>
      <c r="I67" s="46">
        <v>190517.908971</v>
      </c>
      <c r="J67" s="75">
        <v>0.46827600000000003</v>
      </c>
      <c r="K67" s="46">
        <v>26174</v>
      </c>
      <c r="L67" s="46">
        <v>204958.33968800001</v>
      </c>
      <c r="M67" s="67">
        <v>0.96064799999999995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30" priority="30" operator="notEqual">
      <formula>H8+K8+N8</formula>
    </cfRule>
  </conditionalFormatting>
  <conditionalFormatting sqref="D20:D30">
    <cfRule type="cellIs" dxfId="429" priority="29" operator="notEqual">
      <formula>H20+K20+N20</formula>
    </cfRule>
  </conditionalFormatting>
  <conditionalFormatting sqref="D32:D42">
    <cfRule type="cellIs" dxfId="428" priority="28" operator="notEqual">
      <formula>H32+K32+N32</formula>
    </cfRule>
  </conditionalFormatting>
  <conditionalFormatting sqref="D44:D54">
    <cfRule type="cellIs" dxfId="427" priority="27" operator="notEqual">
      <formula>H44+K44+N44</formula>
    </cfRule>
  </conditionalFormatting>
  <conditionalFormatting sqref="D56:D66">
    <cfRule type="cellIs" dxfId="426" priority="26" operator="notEqual">
      <formula>H56+K56+N56</formula>
    </cfRule>
  </conditionalFormatting>
  <conditionalFormatting sqref="D19">
    <cfRule type="cellIs" dxfId="425" priority="25" operator="notEqual">
      <formula>SUM(D8:D18)</formula>
    </cfRule>
  </conditionalFormatting>
  <conditionalFormatting sqref="D31">
    <cfRule type="cellIs" dxfId="424" priority="24" operator="notEqual">
      <formula>H31+K31+N31</formula>
    </cfRule>
  </conditionalFormatting>
  <conditionalFormatting sqref="D31">
    <cfRule type="cellIs" dxfId="423" priority="23" operator="notEqual">
      <formula>SUM(D20:D30)</formula>
    </cfRule>
  </conditionalFormatting>
  <conditionalFormatting sqref="D43">
    <cfRule type="cellIs" dxfId="422" priority="22" operator="notEqual">
      <formula>H43+K43+N43</formula>
    </cfRule>
  </conditionalFormatting>
  <conditionalFormatting sqref="D43">
    <cfRule type="cellIs" dxfId="421" priority="21" operator="notEqual">
      <formula>SUM(D32:D42)</formula>
    </cfRule>
  </conditionalFormatting>
  <conditionalFormatting sqref="D55">
    <cfRule type="cellIs" dxfId="420" priority="20" operator="notEqual">
      <formula>H55+K55+N55</formula>
    </cfRule>
  </conditionalFormatting>
  <conditionalFormatting sqref="D55">
    <cfRule type="cellIs" dxfId="419" priority="19" operator="notEqual">
      <formula>SUM(D44:D54)</formula>
    </cfRule>
  </conditionalFormatting>
  <conditionalFormatting sqref="D67">
    <cfRule type="cellIs" dxfId="418" priority="18" operator="notEqual">
      <formula>H67+K67+N67</formula>
    </cfRule>
  </conditionalFormatting>
  <conditionalFormatting sqref="D67">
    <cfRule type="cellIs" dxfId="417" priority="17" operator="notEqual">
      <formula>SUM(D56:D66)</formula>
    </cfRule>
  </conditionalFormatting>
  <conditionalFormatting sqref="H19">
    <cfRule type="cellIs" dxfId="416" priority="16" operator="notEqual">
      <formula>SUM(H8:H18)</formula>
    </cfRule>
  </conditionalFormatting>
  <conditionalFormatting sqref="K19">
    <cfRule type="cellIs" dxfId="415" priority="15" operator="notEqual">
      <formula>SUM(K8:K18)</formula>
    </cfRule>
  </conditionalFormatting>
  <conditionalFormatting sqref="N19">
    <cfRule type="cellIs" dxfId="414" priority="14" operator="notEqual">
      <formula>SUM(N8:N18)</formula>
    </cfRule>
  </conditionalFormatting>
  <conditionalFormatting sqref="H31">
    <cfRule type="cellIs" dxfId="413" priority="13" operator="notEqual">
      <formula>SUM(H20:H30)</formula>
    </cfRule>
  </conditionalFormatting>
  <conditionalFormatting sqref="K31">
    <cfRule type="cellIs" dxfId="412" priority="12" operator="notEqual">
      <formula>SUM(K20:K30)</formula>
    </cfRule>
  </conditionalFormatting>
  <conditionalFormatting sqref="N31">
    <cfRule type="cellIs" dxfId="411" priority="11" operator="notEqual">
      <formula>SUM(N20:N30)</formula>
    </cfRule>
  </conditionalFormatting>
  <conditionalFormatting sqref="H43">
    <cfRule type="cellIs" dxfId="410" priority="10" operator="notEqual">
      <formula>SUM(H32:H42)</formula>
    </cfRule>
  </conditionalFormatting>
  <conditionalFormatting sqref="K43">
    <cfRule type="cellIs" dxfId="409" priority="9" operator="notEqual">
      <formula>SUM(K32:K42)</formula>
    </cfRule>
  </conditionalFormatting>
  <conditionalFormatting sqref="N43">
    <cfRule type="cellIs" dxfId="408" priority="8" operator="notEqual">
      <formula>SUM(N32:N42)</formula>
    </cfRule>
  </conditionalFormatting>
  <conditionalFormatting sqref="H55">
    <cfRule type="cellIs" dxfId="407" priority="7" operator="notEqual">
      <formula>SUM(H44:H54)</formula>
    </cfRule>
  </conditionalFormatting>
  <conditionalFormatting sqref="K55">
    <cfRule type="cellIs" dxfId="406" priority="6" operator="notEqual">
      <formula>SUM(K44:K54)</formula>
    </cfRule>
  </conditionalFormatting>
  <conditionalFormatting sqref="N55">
    <cfRule type="cellIs" dxfId="405" priority="5" operator="notEqual">
      <formula>SUM(N44:N54)</formula>
    </cfRule>
  </conditionalFormatting>
  <conditionalFormatting sqref="H67">
    <cfRule type="cellIs" dxfId="404" priority="4" operator="notEqual">
      <formula>SUM(H56:H66)</formula>
    </cfRule>
  </conditionalFormatting>
  <conditionalFormatting sqref="K67">
    <cfRule type="cellIs" dxfId="403" priority="3" operator="notEqual">
      <formula>SUM(K56:K66)</formula>
    </cfRule>
  </conditionalFormatting>
  <conditionalFormatting sqref="N67">
    <cfRule type="cellIs" dxfId="402" priority="2" operator="notEqual">
      <formula>SUM(N56:N66)</formula>
    </cfRule>
  </conditionalFormatting>
  <conditionalFormatting sqref="D32:D43">
    <cfRule type="cellIs" dxfId="40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66</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2023 Y AGOSTO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19</v>
      </c>
      <c r="E8" s="53">
        <v>0.17117099999999999</v>
      </c>
      <c r="F8" s="44">
        <v>63820.854453</v>
      </c>
      <c r="G8" s="66">
        <v>0.15789500000000001</v>
      </c>
      <c r="H8" s="43">
        <v>9</v>
      </c>
      <c r="I8" s="44">
        <v>77971.444906000004</v>
      </c>
      <c r="J8" s="74">
        <v>0.222222</v>
      </c>
      <c r="K8" s="44">
        <v>10</v>
      </c>
      <c r="L8" s="44">
        <v>51085.323044999997</v>
      </c>
      <c r="M8" s="66">
        <v>0.1</v>
      </c>
      <c r="N8" s="43">
        <v>0</v>
      </c>
      <c r="O8" s="44">
        <v>0</v>
      </c>
      <c r="P8" s="74">
        <v>0</v>
      </c>
    </row>
    <row r="9" spans="1:16" ht="15" customHeight="1" x14ac:dyDescent="0.2">
      <c r="A9" s="111"/>
      <c r="B9" s="114"/>
      <c r="C9" s="84" t="s">
        <v>47</v>
      </c>
      <c r="D9" s="44">
        <v>186</v>
      </c>
      <c r="E9" s="53">
        <v>0.27555600000000002</v>
      </c>
      <c r="F9" s="44">
        <v>89701.229422000004</v>
      </c>
      <c r="G9" s="66">
        <v>0.15053800000000001</v>
      </c>
      <c r="H9" s="43">
        <v>67</v>
      </c>
      <c r="I9" s="44">
        <v>98329.095365999994</v>
      </c>
      <c r="J9" s="74">
        <v>0.19403000000000001</v>
      </c>
      <c r="K9" s="44">
        <v>119</v>
      </c>
      <c r="L9" s="44">
        <v>84843.523386000001</v>
      </c>
      <c r="M9" s="66">
        <v>0.12605</v>
      </c>
      <c r="N9" s="43">
        <v>0</v>
      </c>
      <c r="O9" s="44">
        <v>0</v>
      </c>
      <c r="P9" s="74">
        <v>0</v>
      </c>
    </row>
    <row r="10" spans="1:16" ht="15" customHeight="1" x14ac:dyDescent="0.2">
      <c r="A10" s="111"/>
      <c r="B10" s="114"/>
      <c r="C10" s="84" t="s">
        <v>48</v>
      </c>
      <c r="D10" s="44">
        <v>1156</v>
      </c>
      <c r="E10" s="53">
        <v>0.19314999999999999</v>
      </c>
      <c r="F10" s="44">
        <v>96987.524069000006</v>
      </c>
      <c r="G10" s="66">
        <v>0.13494800000000001</v>
      </c>
      <c r="H10" s="43">
        <v>446</v>
      </c>
      <c r="I10" s="44">
        <v>105673.75350599999</v>
      </c>
      <c r="J10" s="74">
        <v>0.19506699999999999</v>
      </c>
      <c r="K10" s="44">
        <v>710</v>
      </c>
      <c r="L10" s="44">
        <v>91531.103887000005</v>
      </c>
      <c r="M10" s="66">
        <v>9.7183000000000005E-2</v>
      </c>
      <c r="N10" s="43">
        <v>0</v>
      </c>
      <c r="O10" s="44">
        <v>0</v>
      </c>
      <c r="P10" s="74">
        <v>0</v>
      </c>
    </row>
    <row r="11" spans="1:16" ht="15" customHeight="1" x14ac:dyDescent="0.2">
      <c r="A11" s="111"/>
      <c r="B11" s="114"/>
      <c r="C11" s="84" t="s">
        <v>49</v>
      </c>
      <c r="D11" s="44">
        <v>2184</v>
      </c>
      <c r="E11" s="53">
        <v>0.14424400000000001</v>
      </c>
      <c r="F11" s="44">
        <v>112411.958465</v>
      </c>
      <c r="G11" s="66">
        <v>0.32967000000000002</v>
      </c>
      <c r="H11" s="43">
        <v>830</v>
      </c>
      <c r="I11" s="44">
        <v>126596.79449099999</v>
      </c>
      <c r="J11" s="74">
        <v>0.43493999999999999</v>
      </c>
      <c r="K11" s="44">
        <v>1354</v>
      </c>
      <c r="L11" s="44">
        <v>103716.674933</v>
      </c>
      <c r="M11" s="66">
        <v>0.26513999999999999</v>
      </c>
      <c r="N11" s="43">
        <v>0</v>
      </c>
      <c r="O11" s="44">
        <v>0</v>
      </c>
      <c r="P11" s="74">
        <v>0</v>
      </c>
    </row>
    <row r="12" spans="1:16" ht="15" customHeight="1" x14ac:dyDescent="0.2">
      <c r="A12" s="111"/>
      <c r="B12" s="114"/>
      <c r="C12" s="84" t="s">
        <v>50</v>
      </c>
      <c r="D12" s="44">
        <v>2146</v>
      </c>
      <c r="E12" s="53">
        <v>0.11659899999999999</v>
      </c>
      <c r="F12" s="44">
        <v>137251.68161500001</v>
      </c>
      <c r="G12" s="66">
        <v>0.59040099999999995</v>
      </c>
      <c r="H12" s="43">
        <v>844</v>
      </c>
      <c r="I12" s="44">
        <v>154850.270093</v>
      </c>
      <c r="J12" s="74">
        <v>0.68957299999999999</v>
      </c>
      <c r="K12" s="44">
        <v>1302</v>
      </c>
      <c r="L12" s="44">
        <v>125843.68724100001</v>
      </c>
      <c r="M12" s="66">
        <v>0.52611399999999997</v>
      </c>
      <c r="N12" s="43">
        <v>0</v>
      </c>
      <c r="O12" s="44">
        <v>0</v>
      </c>
      <c r="P12" s="74">
        <v>0</v>
      </c>
    </row>
    <row r="13" spans="1:16" ht="15" customHeight="1" x14ac:dyDescent="0.2">
      <c r="A13" s="111"/>
      <c r="B13" s="114"/>
      <c r="C13" s="84" t="s">
        <v>51</v>
      </c>
      <c r="D13" s="44">
        <v>1758</v>
      </c>
      <c r="E13" s="53">
        <v>0.104376</v>
      </c>
      <c r="F13" s="44">
        <v>152012.617234</v>
      </c>
      <c r="G13" s="66">
        <v>0.80318500000000004</v>
      </c>
      <c r="H13" s="43">
        <v>648</v>
      </c>
      <c r="I13" s="44">
        <v>163111.044906</v>
      </c>
      <c r="J13" s="74">
        <v>0.78857999999999995</v>
      </c>
      <c r="K13" s="44">
        <v>1110</v>
      </c>
      <c r="L13" s="44">
        <v>145533.53513400001</v>
      </c>
      <c r="M13" s="66">
        <v>0.81171199999999999</v>
      </c>
      <c r="N13" s="43">
        <v>0</v>
      </c>
      <c r="O13" s="44">
        <v>0</v>
      </c>
      <c r="P13" s="74">
        <v>0</v>
      </c>
    </row>
    <row r="14" spans="1:16" s="3" customFormat="1" ht="15" customHeight="1" x14ac:dyDescent="0.2">
      <c r="A14" s="111"/>
      <c r="B14" s="114"/>
      <c r="C14" s="84" t="s">
        <v>52</v>
      </c>
      <c r="D14" s="35">
        <v>1392</v>
      </c>
      <c r="E14" s="55">
        <v>9.6419000000000005E-2</v>
      </c>
      <c r="F14" s="35">
        <v>160009.92679699999</v>
      </c>
      <c r="G14" s="68">
        <v>0.91091999999999995</v>
      </c>
      <c r="H14" s="43">
        <v>490</v>
      </c>
      <c r="I14" s="44">
        <v>162320.12053399999</v>
      </c>
      <c r="J14" s="74">
        <v>0.732653</v>
      </c>
      <c r="K14" s="35">
        <v>902</v>
      </c>
      <c r="L14" s="35">
        <v>158754.94350299999</v>
      </c>
      <c r="M14" s="68">
        <v>1.0077609999999999</v>
      </c>
      <c r="N14" s="43">
        <v>0</v>
      </c>
      <c r="O14" s="44">
        <v>0</v>
      </c>
      <c r="P14" s="74">
        <v>0</v>
      </c>
    </row>
    <row r="15" spans="1:16" ht="15" customHeight="1" x14ac:dyDescent="0.2">
      <c r="A15" s="111"/>
      <c r="B15" s="114"/>
      <c r="C15" s="84" t="s">
        <v>53</v>
      </c>
      <c r="D15" s="44">
        <v>1110</v>
      </c>
      <c r="E15" s="53">
        <v>8.9220999999999995E-2</v>
      </c>
      <c r="F15" s="44">
        <v>156189.92927600001</v>
      </c>
      <c r="G15" s="66">
        <v>0.83783799999999997</v>
      </c>
      <c r="H15" s="43">
        <v>357</v>
      </c>
      <c r="I15" s="44">
        <v>151625.91185400001</v>
      </c>
      <c r="J15" s="74">
        <v>0.54061599999999999</v>
      </c>
      <c r="K15" s="44">
        <v>753</v>
      </c>
      <c r="L15" s="44">
        <v>158353.7463</v>
      </c>
      <c r="M15" s="66">
        <v>0.97875199999999996</v>
      </c>
      <c r="N15" s="43">
        <v>0</v>
      </c>
      <c r="O15" s="44">
        <v>0</v>
      </c>
      <c r="P15" s="74">
        <v>0</v>
      </c>
    </row>
    <row r="16" spans="1:16" ht="15" customHeight="1" x14ac:dyDescent="0.2">
      <c r="A16" s="111"/>
      <c r="B16" s="114"/>
      <c r="C16" s="84" t="s">
        <v>54</v>
      </c>
      <c r="D16" s="44">
        <v>978</v>
      </c>
      <c r="E16" s="53">
        <v>9.1419E-2</v>
      </c>
      <c r="F16" s="44">
        <v>163360.170228</v>
      </c>
      <c r="G16" s="66">
        <v>0.78732100000000005</v>
      </c>
      <c r="H16" s="43">
        <v>310</v>
      </c>
      <c r="I16" s="44">
        <v>150373.46888599999</v>
      </c>
      <c r="J16" s="74">
        <v>0.33871000000000001</v>
      </c>
      <c r="K16" s="44">
        <v>668</v>
      </c>
      <c r="L16" s="44">
        <v>169386.932826</v>
      </c>
      <c r="M16" s="66">
        <v>0.99550899999999998</v>
      </c>
      <c r="N16" s="43">
        <v>0</v>
      </c>
      <c r="O16" s="44">
        <v>0</v>
      </c>
      <c r="P16" s="74">
        <v>0</v>
      </c>
    </row>
    <row r="17" spans="1:16" ht="15" customHeight="1" x14ac:dyDescent="0.2">
      <c r="A17" s="111"/>
      <c r="B17" s="114"/>
      <c r="C17" s="84" t="s">
        <v>55</v>
      </c>
      <c r="D17" s="44">
        <v>854</v>
      </c>
      <c r="E17" s="53">
        <v>9.4406000000000004E-2</v>
      </c>
      <c r="F17" s="44">
        <v>165670.54022600001</v>
      </c>
      <c r="G17" s="66">
        <v>0.60070299999999999</v>
      </c>
      <c r="H17" s="43">
        <v>333</v>
      </c>
      <c r="I17" s="44">
        <v>147855.58119299999</v>
      </c>
      <c r="J17" s="74">
        <v>0.207207</v>
      </c>
      <c r="K17" s="44">
        <v>521</v>
      </c>
      <c r="L17" s="44">
        <v>177057.068745</v>
      </c>
      <c r="M17" s="66">
        <v>0.85220700000000005</v>
      </c>
      <c r="N17" s="43">
        <v>0</v>
      </c>
      <c r="O17" s="44">
        <v>0</v>
      </c>
      <c r="P17" s="74">
        <v>0</v>
      </c>
    </row>
    <row r="18" spans="1:16" s="3" customFormat="1" ht="15" customHeight="1" x14ac:dyDescent="0.2">
      <c r="A18" s="111"/>
      <c r="B18" s="114"/>
      <c r="C18" s="84" t="s">
        <v>56</v>
      </c>
      <c r="D18" s="35">
        <v>1304</v>
      </c>
      <c r="E18" s="55">
        <v>6.5784999999999996E-2</v>
      </c>
      <c r="F18" s="35">
        <v>182013.58444999999</v>
      </c>
      <c r="G18" s="68">
        <v>0.43788300000000002</v>
      </c>
      <c r="H18" s="43">
        <v>462</v>
      </c>
      <c r="I18" s="44">
        <v>149979.880332</v>
      </c>
      <c r="J18" s="74">
        <v>8.0087000000000005E-2</v>
      </c>
      <c r="K18" s="35">
        <v>842</v>
      </c>
      <c r="L18" s="35">
        <v>199590.27245799999</v>
      </c>
      <c r="M18" s="68">
        <v>0.63420399999999999</v>
      </c>
      <c r="N18" s="43">
        <v>0</v>
      </c>
      <c r="O18" s="44">
        <v>0</v>
      </c>
      <c r="P18" s="74">
        <v>0</v>
      </c>
    </row>
    <row r="19" spans="1:16" s="3" customFormat="1" ht="15" customHeight="1" x14ac:dyDescent="0.2">
      <c r="A19" s="112"/>
      <c r="B19" s="115"/>
      <c r="C19" s="85" t="s">
        <v>9</v>
      </c>
      <c r="D19" s="46">
        <v>13087</v>
      </c>
      <c r="E19" s="54">
        <v>0.105878</v>
      </c>
      <c r="F19" s="46">
        <v>143042.855614</v>
      </c>
      <c r="G19" s="67">
        <v>0.58363299999999996</v>
      </c>
      <c r="H19" s="87">
        <v>4796</v>
      </c>
      <c r="I19" s="46">
        <v>144848.81341599999</v>
      </c>
      <c r="J19" s="75">
        <v>0.48352800000000001</v>
      </c>
      <c r="K19" s="46">
        <v>8291</v>
      </c>
      <c r="L19" s="46">
        <v>141998.18384700001</v>
      </c>
      <c r="M19" s="67">
        <v>0.64153899999999997</v>
      </c>
      <c r="N19" s="87">
        <v>0</v>
      </c>
      <c r="O19" s="46">
        <v>0</v>
      </c>
      <c r="P19" s="75">
        <v>0</v>
      </c>
    </row>
    <row r="20" spans="1:16" ht="15" customHeight="1" x14ac:dyDescent="0.2">
      <c r="A20" s="110">
        <v>2</v>
      </c>
      <c r="B20" s="113" t="s">
        <v>57</v>
      </c>
      <c r="C20" s="84" t="s">
        <v>46</v>
      </c>
      <c r="D20" s="44">
        <v>27</v>
      </c>
      <c r="E20" s="53">
        <v>0.24324299999999999</v>
      </c>
      <c r="F20" s="44">
        <v>58329.925926000004</v>
      </c>
      <c r="G20" s="66">
        <v>0</v>
      </c>
      <c r="H20" s="43">
        <v>15</v>
      </c>
      <c r="I20" s="44">
        <v>69811.066667000006</v>
      </c>
      <c r="J20" s="74">
        <v>0</v>
      </c>
      <c r="K20" s="44">
        <v>12</v>
      </c>
      <c r="L20" s="44">
        <v>43978.5</v>
      </c>
      <c r="M20" s="66">
        <v>0</v>
      </c>
      <c r="N20" s="43">
        <v>0</v>
      </c>
      <c r="O20" s="44">
        <v>0</v>
      </c>
      <c r="P20" s="74">
        <v>0</v>
      </c>
    </row>
    <row r="21" spans="1:16" ht="15" customHeight="1" x14ac:dyDescent="0.2">
      <c r="A21" s="111"/>
      <c r="B21" s="114"/>
      <c r="C21" s="84" t="s">
        <v>47</v>
      </c>
      <c r="D21" s="44">
        <v>238</v>
      </c>
      <c r="E21" s="53">
        <v>0.35259299999999999</v>
      </c>
      <c r="F21" s="44">
        <v>117775.88235299999</v>
      </c>
      <c r="G21" s="66">
        <v>8.4033999999999998E-2</v>
      </c>
      <c r="H21" s="43">
        <v>93</v>
      </c>
      <c r="I21" s="44">
        <v>118711.81720400001</v>
      </c>
      <c r="J21" s="74">
        <v>8.6022000000000001E-2</v>
      </c>
      <c r="K21" s="44">
        <v>145</v>
      </c>
      <c r="L21" s="44">
        <v>117175.59310300001</v>
      </c>
      <c r="M21" s="66">
        <v>8.2758999999999999E-2</v>
      </c>
      <c r="N21" s="43">
        <v>0</v>
      </c>
      <c r="O21" s="44">
        <v>0</v>
      </c>
      <c r="P21" s="74">
        <v>0</v>
      </c>
    </row>
    <row r="22" spans="1:16" ht="15" customHeight="1" x14ac:dyDescent="0.2">
      <c r="A22" s="111"/>
      <c r="B22" s="114"/>
      <c r="C22" s="84" t="s">
        <v>48</v>
      </c>
      <c r="D22" s="44">
        <v>985</v>
      </c>
      <c r="E22" s="53">
        <v>0.164578</v>
      </c>
      <c r="F22" s="44">
        <v>137726.82131999999</v>
      </c>
      <c r="G22" s="66">
        <v>6.8019999999999997E-2</v>
      </c>
      <c r="H22" s="43">
        <v>432</v>
      </c>
      <c r="I22" s="44">
        <v>142066.46527799999</v>
      </c>
      <c r="J22" s="74">
        <v>4.6295999999999997E-2</v>
      </c>
      <c r="K22" s="44">
        <v>553</v>
      </c>
      <c r="L22" s="44">
        <v>134336.71971100001</v>
      </c>
      <c r="M22" s="66">
        <v>8.4990999999999997E-2</v>
      </c>
      <c r="N22" s="43">
        <v>0</v>
      </c>
      <c r="O22" s="44">
        <v>0</v>
      </c>
      <c r="P22" s="74">
        <v>0</v>
      </c>
    </row>
    <row r="23" spans="1:16" ht="15" customHeight="1" x14ac:dyDescent="0.2">
      <c r="A23" s="111"/>
      <c r="B23" s="114"/>
      <c r="C23" s="84" t="s">
        <v>49</v>
      </c>
      <c r="D23" s="44">
        <v>807</v>
      </c>
      <c r="E23" s="53">
        <v>5.3298999999999999E-2</v>
      </c>
      <c r="F23" s="44">
        <v>150383.513011</v>
      </c>
      <c r="G23" s="66">
        <v>0.19206899999999999</v>
      </c>
      <c r="H23" s="43">
        <v>340</v>
      </c>
      <c r="I23" s="44">
        <v>153152.123529</v>
      </c>
      <c r="J23" s="74">
        <v>0.19117600000000001</v>
      </c>
      <c r="K23" s="44">
        <v>467</v>
      </c>
      <c r="L23" s="44">
        <v>148367.82227</v>
      </c>
      <c r="M23" s="66">
        <v>0.192719</v>
      </c>
      <c r="N23" s="43">
        <v>0</v>
      </c>
      <c r="O23" s="44">
        <v>0</v>
      </c>
      <c r="P23" s="74">
        <v>0</v>
      </c>
    </row>
    <row r="24" spans="1:16" ht="15" customHeight="1" x14ac:dyDescent="0.2">
      <c r="A24" s="111"/>
      <c r="B24" s="114"/>
      <c r="C24" s="84" t="s">
        <v>50</v>
      </c>
      <c r="D24" s="44">
        <v>537</v>
      </c>
      <c r="E24" s="53">
        <v>2.9177000000000002E-2</v>
      </c>
      <c r="F24" s="44">
        <v>178974.458101</v>
      </c>
      <c r="G24" s="66">
        <v>0.34823100000000001</v>
      </c>
      <c r="H24" s="43">
        <v>212</v>
      </c>
      <c r="I24" s="44">
        <v>183102.84434000001</v>
      </c>
      <c r="J24" s="74">
        <v>0.34433999999999998</v>
      </c>
      <c r="K24" s="44">
        <v>325</v>
      </c>
      <c r="L24" s="44">
        <v>176281.48</v>
      </c>
      <c r="M24" s="66">
        <v>0.350769</v>
      </c>
      <c r="N24" s="43">
        <v>0</v>
      </c>
      <c r="O24" s="44">
        <v>0</v>
      </c>
      <c r="P24" s="74">
        <v>0</v>
      </c>
    </row>
    <row r="25" spans="1:16" ht="15" customHeight="1" x14ac:dyDescent="0.2">
      <c r="A25" s="111"/>
      <c r="B25" s="114"/>
      <c r="C25" s="84" t="s">
        <v>51</v>
      </c>
      <c r="D25" s="44">
        <v>384</v>
      </c>
      <c r="E25" s="53">
        <v>2.2799E-2</v>
      </c>
      <c r="F25" s="44">
        <v>187119.32291700001</v>
      </c>
      <c r="G25" s="66">
        <v>0.44791700000000001</v>
      </c>
      <c r="H25" s="43">
        <v>134</v>
      </c>
      <c r="I25" s="44">
        <v>187761.19403000001</v>
      </c>
      <c r="J25" s="74">
        <v>0.38806000000000002</v>
      </c>
      <c r="K25" s="44">
        <v>250</v>
      </c>
      <c r="L25" s="44">
        <v>186775.28</v>
      </c>
      <c r="M25" s="66">
        <v>0.48</v>
      </c>
      <c r="N25" s="43">
        <v>0</v>
      </c>
      <c r="O25" s="44">
        <v>0</v>
      </c>
      <c r="P25" s="74">
        <v>0</v>
      </c>
    </row>
    <row r="26" spans="1:16" s="3" customFormat="1" ht="15" customHeight="1" x14ac:dyDescent="0.2">
      <c r="A26" s="111"/>
      <c r="B26" s="114"/>
      <c r="C26" s="84" t="s">
        <v>52</v>
      </c>
      <c r="D26" s="35">
        <v>267</v>
      </c>
      <c r="E26" s="55">
        <v>1.8494E-2</v>
      </c>
      <c r="F26" s="35">
        <v>188908.11236</v>
      </c>
      <c r="G26" s="68">
        <v>0.449438</v>
      </c>
      <c r="H26" s="43">
        <v>101</v>
      </c>
      <c r="I26" s="44">
        <v>178258.53465300001</v>
      </c>
      <c r="J26" s="74">
        <v>0.316832</v>
      </c>
      <c r="K26" s="35">
        <v>166</v>
      </c>
      <c r="L26" s="35">
        <v>195387.674699</v>
      </c>
      <c r="M26" s="68">
        <v>0.53012000000000004</v>
      </c>
      <c r="N26" s="43">
        <v>0</v>
      </c>
      <c r="O26" s="44">
        <v>0</v>
      </c>
      <c r="P26" s="74">
        <v>0</v>
      </c>
    </row>
    <row r="27" spans="1:16" ht="15" customHeight="1" x14ac:dyDescent="0.2">
      <c r="A27" s="111"/>
      <c r="B27" s="114"/>
      <c r="C27" s="84" t="s">
        <v>53</v>
      </c>
      <c r="D27" s="44">
        <v>199</v>
      </c>
      <c r="E27" s="53">
        <v>1.5994999999999999E-2</v>
      </c>
      <c r="F27" s="44">
        <v>200347.10552799999</v>
      </c>
      <c r="G27" s="66">
        <v>0.60301499999999997</v>
      </c>
      <c r="H27" s="43">
        <v>85</v>
      </c>
      <c r="I27" s="44">
        <v>183641.70588200001</v>
      </c>
      <c r="J27" s="74">
        <v>0.388235</v>
      </c>
      <c r="K27" s="44">
        <v>114</v>
      </c>
      <c r="L27" s="44">
        <v>212802.88596499999</v>
      </c>
      <c r="M27" s="66">
        <v>0.763158</v>
      </c>
      <c r="N27" s="43">
        <v>0</v>
      </c>
      <c r="O27" s="44">
        <v>0</v>
      </c>
      <c r="P27" s="74">
        <v>0</v>
      </c>
    </row>
    <row r="28" spans="1:16" ht="15" customHeight="1" x14ac:dyDescent="0.2">
      <c r="A28" s="111"/>
      <c r="B28" s="114"/>
      <c r="C28" s="84" t="s">
        <v>54</v>
      </c>
      <c r="D28" s="44">
        <v>82</v>
      </c>
      <c r="E28" s="53">
        <v>7.6649999999999999E-3</v>
      </c>
      <c r="F28" s="44">
        <v>215320.65853700001</v>
      </c>
      <c r="G28" s="66">
        <v>0.48780499999999999</v>
      </c>
      <c r="H28" s="43">
        <v>36</v>
      </c>
      <c r="I28" s="44">
        <v>179597.36111100001</v>
      </c>
      <c r="J28" s="74">
        <v>0.30555599999999999</v>
      </c>
      <c r="K28" s="44">
        <v>46</v>
      </c>
      <c r="L28" s="44">
        <v>243278.02173899999</v>
      </c>
      <c r="M28" s="66">
        <v>0.63043499999999997</v>
      </c>
      <c r="N28" s="43">
        <v>0</v>
      </c>
      <c r="O28" s="44">
        <v>0</v>
      </c>
      <c r="P28" s="74">
        <v>0</v>
      </c>
    </row>
    <row r="29" spans="1:16" ht="15" customHeight="1" x14ac:dyDescent="0.2">
      <c r="A29" s="111"/>
      <c r="B29" s="114"/>
      <c r="C29" s="84" t="s">
        <v>55</v>
      </c>
      <c r="D29" s="44">
        <v>46</v>
      </c>
      <c r="E29" s="53">
        <v>5.0850000000000001E-3</v>
      </c>
      <c r="F29" s="44">
        <v>236823.67391300001</v>
      </c>
      <c r="G29" s="66">
        <v>0.282609</v>
      </c>
      <c r="H29" s="43">
        <v>24</v>
      </c>
      <c r="I29" s="44">
        <v>202811</v>
      </c>
      <c r="J29" s="74">
        <v>0.125</v>
      </c>
      <c r="K29" s="44">
        <v>22</v>
      </c>
      <c r="L29" s="44">
        <v>273928.40909099998</v>
      </c>
      <c r="M29" s="66">
        <v>0.45454499999999998</v>
      </c>
      <c r="N29" s="43">
        <v>0</v>
      </c>
      <c r="O29" s="44">
        <v>0</v>
      </c>
      <c r="P29" s="74">
        <v>0</v>
      </c>
    </row>
    <row r="30" spans="1:16" s="3" customFormat="1" ht="15" customHeight="1" x14ac:dyDescent="0.2">
      <c r="A30" s="111"/>
      <c r="B30" s="114"/>
      <c r="C30" s="84" t="s">
        <v>56</v>
      </c>
      <c r="D30" s="35">
        <v>115</v>
      </c>
      <c r="E30" s="55">
        <v>5.8019999999999999E-3</v>
      </c>
      <c r="F30" s="35">
        <v>154473.156522</v>
      </c>
      <c r="G30" s="68">
        <v>0.13913</v>
      </c>
      <c r="H30" s="43">
        <v>108</v>
      </c>
      <c r="I30" s="44">
        <v>144143.268519</v>
      </c>
      <c r="J30" s="74">
        <v>0.13888900000000001</v>
      </c>
      <c r="K30" s="35">
        <v>7</v>
      </c>
      <c r="L30" s="35">
        <v>313848.571429</v>
      </c>
      <c r="M30" s="68">
        <v>0.14285700000000001</v>
      </c>
      <c r="N30" s="43">
        <v>0</v>
      </c>
      <c r="O30" s="44">
        <v>0</v>
      </c>
      <c r="P30" s="74">
        <v>0</v>
      </c>
    </row>
    <row r="31" spans="1:16" s="3" customFormat="1" ht="15" customHeight="1" x14ac:dyDescent="0.2">
      <c r="A31" s="112"/>
      <c r="B31" s="115"/>
      <c r="C31" s="85" t="s">
        <v>9</v>
      </c>
      <c r="D31" s="46">
        <v>3687</v>
      </c>
      <c r="E31" s="54">
        <v>2.9829000000000001E-2</v>
      </c>
      <c r="F31" s="46">
        <v>160350.20938399999</v>
      </c>
      <c r="G31" s="67">
        <v>0.246813</v>
      </c>
      <c r="H31" s="87">
        <v>1580</v>
      </c>
      <c r="I31" s="46">
        <v>158242.84936699999</v>
      </c>
      <c r="J31" s="75">
        <v>0.197468</v>
      </c>
      <c r="K31" s="46">
        <v>2107</v>
      </c>
      <c r="L31" s="46">
        <v>161930.47935499999</v>
      </c>
      <c r="M31" s="67">
        <v>0.28381600000000001</v>
      </c>
      <c r="N31" s="87">
        <v>0</v>
      </c>
      <c r="O31" s="46">
        <v>0</v>
      </c>
      <c r="P31" s="75">
        <v>0</v>
      </c>
    </row>
    <row r="32" spans="1:16" ht="15" customHeight="1" x14ac:dyDescent="0.2">
      <c r="A32" s="110">
        <v>3</v>
      </c>
      <c r="B32" s="113" t="s">
        <v>58</v>
      </c>
      <c r="C32" s="84" t="s">
        <v>46</v>
      </c>
      <c r="D32" s="44">
        <v>8</v>
      </c>
      <c r="E32" s="44">
        <v>0</v>
      </c>
      <c r="F32" s="44">
        <v>-5490.928527</v>
      </c>
      <c r="G32" s="66">
        <v>-0.15789500000000001</v>
      </c>
      <c r="H32" s="43">
        <v>6</v>
      </c>
      <c r="I32" s="44">
        <v>-8160.37824</v>
      </c>
      <c r="J32" s="74">
        <v>-0.222222</v>
      </c>
      <c r="K32" s="44">
        <v>2</v>
      </c>
      <c r="L32" s="44">
        <v>-7106.8230450000001</v>
      </c>
      <c r="M32" s="66">
        <v>-0.1</v>
      </c>
      <c r="N32" s="43">
        <v>0</v>
      </c>
      <c r="O32" s="44">
        <v>0</v>
      </c>
      <c r="P32" s="74">
        <v>0</v>
      </c>
    </row>
    <row r="33" spans="1:16" ht="15" customHeight="1" x14ac:dyDescent="0.2">
      <c r="A33" s="111"/>
      <c r="B33" s="114"/>
      <c r="C33" s="84" t="s">
        <v>47</v>
      </c>
      <c r="D33" s="44">
        <v>52</v>
      </c>
      <c r="E33" s="44">
        <v>0</v>
      </c>
      <c r="F33" s="44">
        <v>28074.652931000001</v>
      </c>
      <c r="G33" s="66">
        <v>-6.6503999999999994E-2</v>
      </c>
      <c r="H33" s="43">
        <v>26</v>
      </c>
      <c r="I33" s="44">
        <v>20382.721839000002</v>
      </c>
      <c r="J33" s="74">
        <v>-0.10800800000000001</v>
      </c>
      <c r="K33" s="44">
        <v>26</v>
      </c>
      <c r="L33" s="44">
        <v>32332.069716999998</v>
      </c>
      <c r="M33" s="66">
        <v>-4.3291999999999997E-2</v>
      </c>
      <c r="N33" s="43">
        <v>0</v>
      </c>
      <c r="O33" s="44">
        <v>0</v>
      </c>
      <c r="P33" s="74">
        <v>0</v>
      </c>
    </row>
    <row r="34" spans="1:16" ht="15" customHeight="1" x14ac:dyDescent="0.2">
      <c r="A34" s="111"/>
      <c r="B34" s="114"/>
      <c r="C34" s="84" t="s">
        <v>48</v>
      </c>
      <c r="D34" s="44">
        <v>-171</v>
      </c>
      <c r="E34" s="44">
        <v>0</v>
      </c>
      <c r="F34" s="44">
        <v>40739.297251000004</v>
      </c>
      <c r="G34" s="66">
        <v>-6.6928000000000001E-2</v>
      </c>
      <c r="H34" s="43">
        <v>-14</v>
      </c>
      <c r="I34" s="44">
        <v>36392.711771000002</v>
      </c>
      <c r="J34" s="74">
        <v>-0.14877099999999999</v>
      </c>
      <c r="K34" s="44">
        <v>-157</v>
      </c>
      <c r="L34" s="44">
        <v>42805.615824</v>
      </c>
      <c r="M34" s="66">
        <v>-1.2192E-2</v>
      </c>
      <c r="N34" s="43">
        <v>0</v>
      </c>
      <c r="O34" s="44">
        <v>0</v>
      </c>
      <c r="P34" s="74">
        <v>0</v>
      </c>
    </row>
    <row r="35" spans="1:16" ht="15" customHeight="1" x14ac:dyDescent="0.2">
      <c r="A35" s="111"/>
      <c r="B35" s="114"/>
      <c r="C35" s="84" t="s">
        <v>49</v>
      </c>
      <c r="D35" s="44">
        <v>-1377</v>
      </c>
      <c r="E35" s="44">
        <v>0</v>
      </c>
      <c r="F35" s="44">
        <v>37971.554545999999</v>
      </c>
      <c r="G35" s="66">
        <v>-0.137601</v>
      </c>
      <c r="H35" s="43">
        <v>-490</v>
      </c>
      <c r="I35" s="44">
        <v>26555.329039</v>
      </c>
      <c r="J35" s="74">
        <v>-0.24376300000000001</v>
      </c>
      <c r="K35" s="44">
        <v>-887</v>
      </c>
      <c r="L35" s="44">
        <v>44651.147336000002</v>
      </c>
      <c r="M35" s="66">
        <v>-7.2420999999999999E-2</v>
      </c>
      <c r="N35" s="43">
        <v>0</v>
      </c>
      <c r="O35" s="44">
        <v>0</v>
      </c>
      <c r="P35" s="74">
        <v>0</v>
      </c>
    </row>
    <row r="36" spans="1:16" ht="15" customHeight="1" x14ac:dyDescent="0.2">
      <c r="A36" s="111"/>
      <c r="B36" s="114"/>
      <c r="C36" s="84" t="s">
        <v>50</v>
      </c>
      <c r="D36" s="44">
        <v>-1609</v>
      </c>
      <c r="E36" s="44">
        <v>0</v>
      </c>
      <c r="F36" s="44">
        <v>41722.776485000002</v>
      </c>
      <c r="G36" s="66">
        <v>-0.24217</v>
      </c>
      <c r="H36" s="43">
        <v>-632</v>
      </c>
      <c r="I36" s="44">
        <v>28252.574247</v>
      </c>
      <c r="J36" s="74">
        <v>-0.34523399999999999</v>
      </c>
      <c r="K36" s="44">
        <v>-977</v>
      </c>
      <c r="L36" s="44">
        <v>50437.792759000004</v>
      </c>
      <c r="M36" s="66">
        <v>-0.175344</v>
      </c>
      <c r="N36" s="43">
        <v>0</v>
      </c>
      <c r="O36" s="44">
        <v>0</v>
      </c>
      <c r="P36" s="74">
        <v>0</v>
      </c>
    </row>
    <row r="37" spans="1:16" ht="15" customHeight="1" x14ac:dyDescent="0.2">
      <c r="A37" s="111"/>
      <c r="B37" s="114"/>
      <c r="C37" s="84" t="s">
        <v>51</v>
      </c>
      <c r="D37" s="44">
        <v>-1374</v>
      </c>
      <c r="E37" s="44">
        <v>0</v>
      </c>
      <c r="F37" s="44">
        <v>35106.705682</v>
      </c>
      <c r="G37" s="66">
        <v>-0.355269</v>
      </c>
      <c r="H37" s="43">
        <v>-514</v>
      </c>
      <c r="I37" s="44">
        <v>24650.149124</v>
      </c>
      <c r="J37" s="74">
        <v>-0.40052100000000002</v>
      </c>
      <c r="K37" s="44">
        <v>-860</v>
      </c>
      <c r="L37" s="44">
        <v>41241.744866000001</v>
      </c>
      <c r="M37" s="66">
        <v>-0.33171200000000001</v>
      </c>
      <c r="N37" s="43">
        <v>0</v>
      </c>
      <c r="O37" s="44">
        <v>0</v>
      </c>
      <c r="P37" s="74">
        <v>0</v>
      </c>
    </row>
    <row r="38" spans="1:16" s="3" customFormat="1" ht="15" customHeight="1" x14ac:dyDescent="0.2">
      <c r="A38" s="111"/>
      <c r="B38" s="114"/>
      <c r="C38" s="84" t="s">
        <v>52</v>
      </c>
      <c r="D38" s="35">
        <v>-1125</v>
      </c>
      <c r="E38" s="35">
        <v>0</v>
      </c>
      <c r="F38" s="35">
        <v>28898.185562999999</v>
      </c>
      <c r="G38" s="68">
        <v>-0.46148099999999997</v>
      </c>
      <c r="H38" s="43">
        <v>-389</v>
      </c>
      <c r="I38" s="44">
        <v>15938.414119999999</v>
      </c>
      <c r="J38" s="74">
        <v>-0.415821</v>
      </c>
      <c r="K38" s="35">
        <v>-736</v>
      </c>
      <c r="L38" s="35">
        <v>36632.731196000001</v>
      </c>
      <c r="M38" s="68">
        <v>-0.47764000000000001</v>
      </c>
      <c r="N38" s="43">
        <v>0</v>
      </c>
      <c r="O38" s="44">
        <v>0</v>
      </c>
      <c r="P38" s="74">
        <v>0</v>
      </c>
    </row>
    <row r="39" spans="1:16" ht="15" customHeight="1" x14ac:dyDescent="0.2">
      <c r="A39" s="111"/>
      <c r="B39" s="114"/>
      <c r="C39" s="84" t="s">
        <v>53</v>
      </c>
      <c r="D39" s="44">
        <v>-911</v>
      </c>
      <c r="E39" s="44">
        <v>0</v>
      </c>
      <c r="F39" s="44">
        <v>44157.176251999997</v>
      </c>
      <c r="G39" s="66">
        <v>-0.234823</v>
      </c>
      <c r="H39" s="43">
        <v>-272</v>
      </c>
      <c r="I39" s="44">
        <v>32015.794028</v>
      </c>
      <c r="J39" s="74">
        <v>-0.15238099999999999</v>
      </c>
      <c r="K39" s="44">
        <v>-639</v>
      </c>
      <c r="L39" s="44">
        <v>54449.139665000002</v>
      </c>
      <c r="M39" s="66">
        <v>-0.21559400000000001</v>
      </c>
      <c r="N39" s="43">
        <v>0</v>
      </c>
      <c r="O39" s="44">
        <v>0</v>
      </c>
      <c r="P39" s="74">
        <v>0</v>
      </c>
    </row>
    <row r="40" spans="1:16" ht="15" customHeight="1" x14ac:dyDescent="0.2">
      <c r="A40" s="111"/>
      <c r="B40" s="114"/>
      <c r="C40" s="84" t="s">
        <v>54</v>
      </c>
      <c r="D40" s="44">
        <v>-896</v>
      </c>
      <c r="E40" s="44">
        <v>0</v>
      </c>
      <c r="F40" s="44">
        <v>51960.488309</v>
      </c>
      <c r="G40" s="66">
        <v>-0.299516</v>
      </c>
      <c r="H40" s="43">
        <v>-274</v>
      </c>
      <c r="I40" s="44">
        <v>29223.892225</v>
      </c>
      <c r="J40" s="74">
        <v>-3.3154000000000003E-2</v>
      </c>
      <c r="K40" s="44">
        <v>-622</v>
      </c>
      <c r="L40" s="44">
        <v>73891.088913</v>
      </c>
      <c r="M40" s="66">
        <v>-0.36507400000000001</v>
      </c>
      <c r="N40" s="43">
        <v>0</v>
      </c>
      <c r="O40" s="44">
        <v>0</v>
      </c>
      <c r="P40" s="74">
        <v>0</v>
      </c>
    </row>
    <row r="41" spans="1:16" ht="15" customHeight="1" x14ac:dyDescent="0.2">
      <c r="A41" s="111"/>
      <c r="B41" s="114"/>
      <c r="C41" s="84" t="s">
        <v>55</v>
      </c>
      <c r="D41" s="44">
        <v>-808</v>
      </c>
      <c r="E41" s="44">
        <v>0</v>
      </c>
      <c r="F41" s="44">
        <v>71153.133686999994</v>
      </c>
      <c r="G41" s="66">
        <v>-0.31809399999999999</v>
      </c>
      <c r="H41" s="43">
        <v>-309</v>
      </c>
      <c r="I41" s="44">
        <v>54955.418807000002</v>
      </c>
      <c r="J41" s="74">
        <v>-8.2207000000000002E-2</v>
      </c>
      <c r="K41" s="44">
        <v>-499</v>
      </c>
      <c r="L41" s="44">
        <v>96871.340345999997</v>
      </c>
      <c r="M41" s="66">
        <v>-0.39766200000000002</v>
      </c>
      <c r="N41" s="43">
        <v>0</v>
      </c>
      <c r="O41" s="44">
        <v>0</v>
      </c>
      <c r="P41" s="74">
        <v>0</v>
      </c>
    </row>
    <row r="42" spans="1:16" s="3" customFormat="1" ht="15" customHeight="1" x14ac:dyDescent="0.2">
      <c r="A42" s="111"/>
      <c r="B42" s="114"/>
      <c r="C42" s="84" t="s">
        <v>56</v>
      </c>
      <c r="D42" s="35">
        <v>-1189</v>
      </c>
      <c r="E42" s="35">
        <v>0</v>
      </c>
      <c r="F42" s="35">
        <v>-27540.427928000001</v>
      </c>
      <c r="G42" s="68">
        <v>-0.29875299999999999</v>
      </c>
      <c r="H42" s="43">
        <v>-354</v>
      </c>
      <c r="I42" s="44">
        <v>-5836.6118130000004</v>
      </c>
      <c r="J42" s="74">
        <v>5.8802E-2</v>
      </c>
      <c r="K42" s="35">
        <v>-835</v>
      </c>
      <c r="L42" s="35">
        <v>114258.298971</v>
      </c>
      <c r="M42" s="68">
        <v>-0.49134699999999998</v>
      </c>
      <c r="N42" s="43">
        <v>0</v>
      </c>
      <c r="O42" s="44">
        <v>0</v>
      </c>
      <c r="P42" s="74">
        <v>0</v>
      </c>
    </row>
    <row r="43" spans="1:16" s="3" customFormat="1" ht="15" customHeight="1" x14ac:dyDescent="0.2">
      <c r="A43" s="112"/>
      <c r="B43" s="115"/>
      <c r="C43" s="85" t="s">
        <v>9</v>
      </c>
      <c r="D43" s="46">
        <v>-9400</v>
      </c>
      <c r="E43" s="46">
        <v>0</v>
      </c>
      <c r="F43" s="46">
        <v>17307.353770999998</v>
      </c>
      <c r="G43" s="67">
        <v>-0.33681899999999998</v>
      </c>
      <c r="H43" s="87">
        <v>-3216</v>
      </c>
      <c r="I43" s="46">
        <v>13394.035952</v>
      </c>
      <c r="J43" s="75">
        <v>-0.28605999999999998</v>
      </c>
      <c r="K43" s="46">
        <v>-6184</v>
      </c>
      <c r="L43" s="46">
        <v>19932.295506999999</v>
      </c>
      <c r="M43" s="67">
        <v>-0.35772300000000001</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24</v>
      </c>
      <c r="E45" s="53">
        <v>3.5555999999999997E-2</v>
      </c>
      <c r="F45" s="44">
        <v>134423.16666700001</v>
      </c>
      <c r="G45" s="66">
        <v>8.3333000000000004E-2</v>
      </c>
      <c r="H45" s="43">
        <v>5</v>
      </c>
      <c r="I45" s="44">
        <v>160244.4</v>
      </c>
      <c r="J45" s="74">
        <v>0</v>
      </c>
      <c r="K45" s="44">
        <v>19</v>
      </c>
      <c r="L45" s="44">
        <v>127628.105263</v>
      </c>
      <c r="M45" s="66">
        <v>0.105263</v>
      </c>
      <c r="N45" s="43">
        <v>0</v>
      </c>
      <c r="O45" s="44">
        <v>0</v>
      </c>
      <c r="P45" s="74">
        <v>0</v>
      </c>
    </row>
    <row r="46" spans="1:16" ht="15" customHeight="1" x14ac:dyDescent="0.2">
      <c r="A46" s="111"/>
      <c r="B46" s="114"/>
      <c r="C46" s="84" t="s">
        <v>48</v>
      </c>
      <c r="D46" s="44">
        <v>223</v>
      </c>
      <c r="E46" s="53">
        <v>3.7260000000000001E-2</v>
      </c>
      <c r="F46" s="44">
        <v>146476.56950700001</v>
      </c>
      <c r="G46" s="66">
        <v>0.161435</v>
      </c>
      <c r="H46" s="43">
        <v>70</v>
      </c>
      <c r="I46" s="44">
        <v>140237.15714299999</v>
      </c>
      <c r="J46" s="74">
        <v>7.1429000000000006E-2</v>
      </c>
      <c r="K46" s="44">
        <v>153</v>
      </c>
      <c r="L46" s="44">
        <v>149331.20261400001</v>
      </c>
      <c r="M46" s="66">
        <v>0.20261399999999999</v>
      </c>
      <c r="N46" s="43">
        <v>0</v>
      </c>
      <c r="O46" s="44">
        <v>0</v>
      </c>
      <c r="P46" s="74">
        <v>0</v>
      </c>
    </row>
    <row r="47" spans="1:16" ht="15" customHeight="1" x14ac:dyDescent="0.2">
      <c r="A47" s="111"/>
      <c r="B47" s="114"/>
      <c r="C47" s="84" t="s">
        <v>49</v>
      </c>
      <c r="D47" s="44">
        <v>684</v>
      </c>
      <c r="E47" s="53">
        <v>4.5175E-2</v>
      </c>
      <c r="F47" s="44">
        <v>171058.64912300001</v>
      </c>
      <c r="G47" s="66">
        <v>0.42397699999999999</v>
      </c>
      <c r="H47" s="43">
        <v>257</v>
      </c>
      <c r="I47" s="44">
        <v>167734.848249</v>
      </c>
      <c r="J47" s="74">
        <v>0.36964999999999998</v>
      </c>
      <c r="K47" s="44">
        <v>427</v>
      </c>
      <c r="L47" s="44">
        <v>173059.15690900001</v>
      </c>
      <c r="M47" s="66">
        <v>0.45667400000000002</v>
      </c>
      <c r="N47" s="43">
        <v>0</v>
      </c>
      <c r="O47" s="44">
        <v>0</v>
      </c>
      <c r="P47" s="74">
        <v>0</v>
      </c>
    </row>
    <row r="48" spans="1:16" ht="15" customHeight="1" x14ac:dyDescent="0.2">
      <c r="A48" s="111"/>
      <c r="B48" s="114"/>
      <c r="C48" s="84" t="s">
        <v>50</v>
      </c>
      <c r="D48" s="44">
        <v>750</v>
      </c>
      <c r="E48" s="53">
        <v>4.0750000000000001E-2</v>
      </c>
      <c r="F48" s="44">
        <v>201033.170667</v>
      </c>
      <c r="G48" s="66">
        <v>0.62933300000000003</v>
      </c>
      <c r="H48" s="43">
        <v>247</v>
      </c>
      <c r="I48" s="44">
        <v>207148.63562799999</v>
      </c>
      <c r="J48" s="74">
        <v>0.58704500000000004</v>
      </c>
      <c r="K48" s="44">
        <v>503</v>
      </c>
      <c r="L48" s="44">
        <v>198030.14910499999</v>
      </c>
      <c r="M48" s="66">
        <v>0.65009899999999998</v>
      </c>
      <c r="N48" s="43">
        <v>0</v>
      </c>
      <c r="O48" s="44">
        <v>0</v>
      </c>
      <c r="P48" s="74">
        <v>0</v>
      </c>
    </row>
    <row r="49" spans="1:16" ht="15" customHeight="1" x14ac:dyDescent="0.2">
      <c r="A49" s="111"/>
      <c r="B49" s="114"/>
      <c r="C49" s="84" t="s">
        <v>51</v>
      </c>
      <c r="D49" s="44">
        <v>586</v>
      </c>
      <c r="E49" s="53">
        <v>3.4791999999999997E-2</v>
      </c>
      <c r="F49" s="44">
        <v>225449.36006800001</v>
      </c>
      <c r="G49" s="66">
        <v>0.86860099999999996</v>
      </c>
      <c r="H49" s="43">
        <v>193</v>
      </c>
      <c r="I49" s="44">
        <v>229342.00518099999</v>
      </c>
      <c r="J49" s="74">
        <v>0.80828999999999995</v>
      </c>
      <c r="K49" s="44">
        <v>393</v>
      </c>
      <c r="L49" s="44">
        <v>223537.70483500001</v>
      </c>
      <c r="M49" s="66">
        <v>0.89821899999999999</v>
      </c>
      <c r="N49" s="43">
        <v>0</v>
      </c>
      <c r="O49" s="44">
        <v>0</v>
      </c>
      <c r="P49" s="74">
        <v>0</v>
      </c>
    </row>
    <row r="50" spans="1:16" s="3" customFormat="1" ht="15" customHeight="1" x14ac:dyDescent="0.2">
      <c r="A50" s="111"/>
      <c r="B50" s="114"/>
      <c r="C50" s="84" t="s">
        <v>52</v>
      </c>
      <c r="D50" s="35">
        <v>398</v>
      </c>
      <c r="E50" s="55">
        <v>2.7567999999999999E-2</v>
      </c>
      <c r="F50" s="35">
        <v>234587.48241200001</v>
      </c>
      <c r="G50" s="68">
        <v>0.89698500000000003</v>
      </c>
      <c r="H50" s="43">
        <v>111</v>
      </c>
      <c r="I50" s="44">
        <v>223744.50450499999</v>
      </c>
      <c r="J50" s="74">
        <v>0.65765799999999996</v>
      </c>
      <c r="K50" s="35">
        <v>287</v>
      </c>
      <c r="L50" s="35">
        <v>238781.108014</v>
      </c>
      <c r="M50" s="68">
        <v>0.98954699999999995</v>
      </c>
      <c r="N50" s="43">
        <v>0</v>
      </c>
      <c r="O50" s="44">
        <v>0</v>
      </c>
      <c r="P50" s="74">
        <v>0</v>
      </c>
    </row>
    <row r="51" spans="1:16" ht="15" customHeight="1" x14ac:dyDescent="0.2">
      <c r="A51" s="111"/>
      <c r="B51" s="114"/>
      <c r="C51" s="84" t="s">
        <v>53</v>
      </c>
      <c r="D51" s="44">
        <v>266</v>
      </c>
      <c r="E51" s="53">
        <v>2.1381000000000001E-2</v>
      </c>
      <c r="F51" s="44">
        <v>239286.661654</v>
      </c>
      <c r="G51" s="66">
        <v>0.89097700000000002</v>
      </c>
      <c r="H51" s="43">
        <v>75</v>
      </c>
      <c r="I51" s="44">
        <v>224366.88</v>
      </c>
      <c r="J51" s="74">
        <v>0.61333300000000002</v>
      </c>
      <c r="K51" s="44">
        <v>191</v>
      </c>
      <c r="L51" s="44">
        <v>245145.21466</v>
      </c>
      <c r="M51" s="66">
        <v>1</v>
      </c>
      <c r="N51" s="43">
        <v>0</v>
      </c>
      <c r="O51" s="44">
        <v>0</v>
      </c>
      <c r="P51" s="74">
        <v>0</v>
      </c>
    </row>
    <row r="52" spans="1:16" ht="15" customHeight="1" x14ac:dyDescent="0.2">
      <c r="A52" s="111"/>
      <c r="B52" s="114"/>
      <c r="C52" s="84" t="s">
        <v>54</v>
      </c>
      <c r="D52" s="44">
        <v>119</v>
      </c>
      <c r="E52" s="53">
        <v>1.1124E-2</v>
      </c>
      <c r="F52" s="44">
        <v>269605.655462</v>
      </c>
      <c r="G52" s="66">
        <v>0.78991599999999995</v>
      </c>
      <c r="H52" s="43">
        <v>39</v>
      </c>
      <c r="I52" s="44">
        <v>265395.07692299999</v>
      </c>
      <c r="J52" s="74">
        <v>0.461538</v>
      </c>
      <c r="K52" s="44">
        <v>80</v>
      </c>
      <c r="L52" s="44">
        <v>271658.3125</v>
      </c>
      <c r="M52" s="66">
        <v>0.95</v>
      </c>
      <c r="N52" s="43">
        <v>0</v>
      </c>
      <c r="O52" s="44">
        <v>0</v>
      </c>
      <c r="P52" s="74">
        <v>0</v>
      </c>
    </row>
    <row r="53" spans="1:16" ht="15" customHeight="1" x14ac:dyDescent="0.2">
      <c r="A53" s="111"/>
      <c r="B53" s="114"/>
      <c r="C53" s="84" t="s">
        <v>55</v>
      </c>
      <c r="D53" s="44">
        <v>51</v>
      </c>
      <c r="E53" s="53">
        <v>5.6379999999999998E-3</v>
      </c>
      <c r="F53" s="44">
        <v>264720.94117599999</v>
      </c>
      <c r="G53" s="66">
        <v>0.54901999999999995</v>
      </c>
      <c r="H53" s="43">
        <v>17</v>
      </c>
      <c r="I53" s="44">
        <v>256151.529412</v>
      </c>
      <c r="J53" s="74">
        <v>0.47058800000000001</v>
      </c>
      <c r="K53" s="44">
        <v>34</v>
      </c>
      <c r="L53" s="44">
        <v>269005.64705899998</v>
      </c>
      <c r="M53" s="66">
        <v>0.58823499999999995</v>
      </c>
      <c r="N53" s="43">
        <v>0</v>
      </c>
      <c r="O53" s="44">
        <v>0</v>
      </c>
      <c r="P53" s="74">
        <v>0</v>
      </c>
    </row>
    <row r="54" spans="1:16" s="3" customFormat="1" ht="15" customHeight="1" x14ac:dyDescent="0.2">
      <c r="A54" s="111"/>
      <c r="B54" s="114"/>
      <c r="C54" s="84" t="s">
        <v>56</v>
      </c>
      <c r="D54" s="35">
        <v>7</v>
      </c>
      <c r="E54" s="55">
        <v>3.5300000000000002E-4</v>
      </c>
      <c r="F54" s="35">
        <v>329186.285714</v>
      </c>
      <c r="G54" s="68">
        <v>0.28571400000000002</v>
      </c>
      <c r="H54" s="43">
        <v>5</v>
      </c>
      <c r="I54" s="44">
        <v>324779.8</v>
      </c>
      <c r="J54" s="74">
        <v>0</v>
      </c>
      <c r="K54" s="35">
        <v>2</v>
      </c>
      <c r="L54" s="35">
        <v>340202.5</v>
      </c>
      <c r="M54" s="68">
        <v>1</v>
      </c>
      <c r="N54" s="43">
        <v>0</v>
      </c>
      <c r="O54" s="44">
        <v>0</v>
      </c>
      <c r="P54" s="74">
        <v>0</v>
      </c>
    </row>
    <row r="55" spans="1:16" s="3" customFormat="1" ht="15" customHeight="1" x14ac:dyDescent="0.2">
      <c r="A55" s="112"/>
      <c r="B55" s="115"/>
      <c r="C55" s="85" t="s">
        <v>9</v>
      </c>
      <c r="D55" s="46">
        <v>3108</v>
      </c>
      <c r="E55" s="54">
        <v>2.5145000000000001E-2</v>
      </c>
      <c r="F55" s="46">
        <v>206141.23712999999</v>
      </c>
      <c r="G55" s="67">
        <v>0.65218799999999999</v>
      </c>
      <c r="H55" s="87">
        <v>1019</v>
      </c>
      <c r="I55" s="46">
        <v>203284.04121699999</v>
      </c>
      <c r="J55" s="75">
        <v>0.53581900000000005</v>
      </c>
      <c r="K55" s="46">
        <v>2089</v>
      </c>
      <c r="L55" s="46">
        <v>207534.95787499999</v>
      </c>
      <c r="M55" s="67">
        <v>0.70895200000000003</v>
      </c>
      <c r="N55" s="87">
        <v>0</v>
      </c>
      <c r="O55" s="46">
        <v>0</v>
      </c>
      <c r="P55" s="75">
        <v>0</v>
      </c>
    </row>
    <row r="56" spans="1:16" ht="15" customHeight="1" x14ac:dyDescent="0.2">
      <c r="A56" s="110">
        <v>5</v>
      </c>
      <c r="B56" s="113" t="s">
        <v>60</v>
      </c>
      <c r="C56" s="84" t="s">
        <v>46</v>
      </c>
      <c r="D56" s="44">
        <v>111</v>
      </c>
      <c r="E56" s="53">
        <v>1</v>
      </c>
      <c r="F56" s="44">
        <v>39361.234234000003</v>
      </c>
      <c r="G56" s="66">
        <v>2.7026999999999999E-2</v>
      </c>
      <c r="H56" s="43">
        <v>48</v>
      </c>
      <c r="I56" s="44">
        <v>45101.5625</v>
      </c>
      <c r="J56" s="74">
        <v>2.0833000000000001E-2</v>
      </c>
      <c r="K56" s="44">
        <v>63</v>
      </c>
      <c r="L56" s="44">
        <v>34987.650794000001</v>
      </c>
      <c r="M56" s="66">
        <v>3.1746000000000003E-2</v>
      </c>
      <c r="N56" s="43">
        <v>0</v>
      </c>
      <c r="O56" s="44">
        <v>0</v>
      </c>
      <c r="P56" s="74">
        <v>0</v>
      </c>
    </row>
    <row r="57" spans="1:16" ht="15" customHeight="1" x14ac:dyDescent="0.2">
      <c r="A57" s="111"/>
      <c r="B57" s="114"/>
      <c r="C57" s="84" t="s">
        <v>47</v>
      </c>
      <c r="D57" s="44">
        <v>675</v>
      </c>
      <c r="E57" s="53">
        <v>1</v>
      </c>
      <c r="F57" s="44">
        <v>110993.93777800001</v>
      </c>
      <c r="G57" s="66">
        <v>0.10814799999999999</v>
      </c>
      <c r="H57" s="43">
        <v>259</v>
      </c>
      <c r="I57" s="44">
        <v>112821.351351</v>
      </c>
      <c r="J57" s="74">
        <v>0.123552</v>
      </c>
      <c r="K57" s="44">
        <v>416</v>
      </c>
      <c r="L57" s="44">
        <v>109856.197115</v>
      </c>
      <c r="M57" s="66">
        <v>9.8558000000000007E-2</v>
      </c>
      <c r="N57" s="43">
        <v>0</v>
      </c>
      <c r="O57" s="44">
        <v>0</v>
      </c>
      <c r="P57" s="74">
        <v>0</v>
      </c>
    </row>
    <row r="58" spans="1:16" ht="15" customHeight="1" x14ac:dyDescent="0.2">
      <c r="A58" s="111"/>
      <c r="B58" s="114"/>
      <c r="C58" s="84" t="s">
        <v>48</v>
      </c>
      <c r="D58" s="44">
        <v>5985</v>
      </c>
      <c r="E58" s="53">
        <v>1</v>
      </c>
      <c r="F58" s="44">
        <v>127022.871512</v>
      </c>
      <c r="G58" s="66">
        <v>0.106433</v>
      </c>
      <c r="H58" s="43">
        <v>2478</v>
      </c>
      <c r="I58" s="44">
        <v>132616.68401900001</v>
      </c>
      <c r="J58" s="74">
        <v>0.112994</v>
      </c>
      <c r="K58" s="44">
        <v>3507</v>
      </c>
      <c r="L58" s="44">
        <v>123070.35728500001</v>
      </c>
      <c r="M58" s="66">
        <v>0.101796</v>
      </c>
      <c r="N58" s="43">
        <v>0</v>
      </c>
      <c r="O58" s="44">
        <v>0</v>
      </c>
      <c r="P58" s="74">
        <v>0</v>
      </c>
    </row>
    <row r="59" spans="1:16" ht="15" customHeight="1" x14ac:dyDescent="0.2">
      <c r="A59" s="111"/>
      <c r="B59" s="114"/>
      <c r="C59" s="84" t="s">
        <v>49</v>
      </c>
      <c r="D59" s="44">
        <v>15141</v>
      </c>
      <c r="E59" s="53">
        <v>1</v>
      </c>
      <c r="F59" s="44">
        <v>143177.426458</v>
      </c>
      <c r="G59" s="66">
        <v>0.27257100000000001</v>
      </c>
      <c r="H59" s="43">
        <v>6013</v>
      </c>
      <c r="I59" s="44">
        <v>154491.656078</v>
      </c>
      <c r="J59" s="74">
        <v>0.31814399999999998</v>
      </c>
      <c r="K59" s="44">
        <v>9128</v>
      </c>
      <c r="L59" s="44">
        <v>135724.26446100001</v>
      </c>
      <c r="M59" s="66">
        <v>0.24254999999999999</v>
      </c>
      <c r="N59" s="43">
        <v>0</v>
      </c>
      <c r="O59" s="44">
        <v>0</v>
      </c>
      <c r="P59" s="74">
        <v>0</v>
      </c>
    </row>
    <row r="60" spans="1:16" ht="15" customHeight="1" x14ac:dyDescent="0.2">
      <c r="A60" s="111"/>
      <c r="B60" s="114"/>
      <c r="C60" s="84" t="s">
        <v>50</v>
      </c>
      <c r="D60" s="44">
        <v>18405</v>
      </c>
      <c r="E60" s="53">
        <v>1</v>
      </c>
      <c r="F60" s="44">
        <v>169374.124151</v>
      </c>
      <c r="G60" s="66">
        <v>0.54881800000000003</v>
      </c>
      <c r="H60" s="43">
        <v>6864</v>
      </c>
      <c r="I60" s="44">
        <v>186772.09586199999</v>
      </c>
      <c r="J60" s="74">
        <v>0.591638</v>
      </c>
      <c r="K60" s="44">
        <v>11541</v>
      </c>
      <c r="L60" s="44">
        <v>159026.69517399999</v>
      </c>
      <c r="M60" s="66">
        <v>0.52335200000000004</v>
      </c>
      <c r="N60" s="43">
        <v>0</v>
      </c>
      <c r="O60" s="44">
        <v>0</v>
      </c>
      <c r="P60" s="74">
        <v>0</v>
      </c>
    </row>
    <row r="61" spans="1:16" ht="15" customHeight="1" x14ac:dyDescent="0.2">
      <c r="A61" s="111"/>
      <c r="B61" s="114"/>
      <c r="C61" s="84" t="s">
        <v>51</v>
      </c>
      <c r="D61" s="44">
        <v>16843</v>
      </c>
      <c r="E61" s="53">
        <v>1</v>
      </c>
      <c r="F61" s="44">
        <v>194531.03870999999</v>
      </c>
      <c r="G61" s="66">
        <v>0.83880500000000002</v>
      </c>
      <c r="H61" s="43">
        <v>6172</v>
      </c>
      <c r="I61" s="44">
        <v>204640.57469199999</v>
      </c>
      <c r="J61" s="74">
        <v>0.71079099999999995</v>
      </c>
      <c r="K61" s="44">
        <v>10671</v>
      </c>
      <c r="L61" s="44">
        <v>188683.78390000001</v>
      </c>
      <c r="M61" s="66">
        <v>0.91284799999999999</v>
      </c>
      <c r="N61" s="43">
        <v>0</v>
      </c>
      <c r="O61" s="44">
        <v>0</v>
      </c>
      <c r="P61" s="74">
        <v>0</v>
      </c>
    </row>
    <row r="62" spans="1:16" s="3" customFormat="1" ht="15" customHeight="1" x14ac:dyDescent="0.2">
      <c r="A62" s="111"/>
      <c r="B62" s="114"/>
      <c r="C62" s="84" t="s">
        <v>52</v>
      </c>
      <c r="D62" s="35">
        <v>14437</v>
      </c>
      <c r="E62" s="55">
        <v>1</v>
      </c>
      <c r="F62" s="35">
        <v>209441.45092500001</v>
      </c>
      <c r="G62" s="68">
        <v>1.0208489999999999</v>
      </c>
      <c r="H62" s="43">
        <v>5151</v>
      </c>
      <c r="I62" s="44">
        <v>210179.86022100001</v>
      </c>
      <c r="J62" s="74">
        <v>0.73131400000000002</v>
      </c>
      <c r="K62" s="35">
        <v>9286</v>
      </c>
      <c r="L62" s="35">
        <v>209031.850851</v>
      </c>
      <c r="M62" s="68">
        <v>1.1814560000000001</v>
      </c>
      <c r="N62" s="43">
        <v>0</v>
      </c>
      <c r="O62" s="44">
        <v>0</v>
      </c>
      <c r="P62" s="74">
        <v>0</v>
      </c>
    </row>
    <row r="63" spans="1:16" ht="15" customHeight="1" x14ac:dyDescent="0.2">
      <c r="A63" s="111"/>
      <c r="B63" s="114"/>
      <c r="C63" s="84" t="s">
        <v>53</v>
      </c>
      <c r="D63" s="44">
        <v>12441</v>
      </c>
      <c r="E63" s="53">
        <v>1</v>
      </c>
      <c r="F63" s="44">
        <v>215114.79109399999</v>
      </c>
      <c r="G63" s="66">
        <v>1.0352060000000001</v>
      </c>
      <c r="H63" s="43">
        <v>4428</v>
      </c>
      <c r="I63" s="44">
        <v>205414.81142700001</v>
      </c>
      <c r="J63" s="74">
        <v>0.66373099999999996</v>
      </c>
      <c r="K63" s="44">
        <v>8013</v>
      </c>
      <c r="L63" s="44">
        <v>220475.01946800001</v>
      </c>
      <c r="M63" s="66">
        <v>1.2404839999999999</v>
      </c>
      <c r="N63" s="43">
        <v>0</v>
      </c>
      <c r="O63" s="44">
        <v>0</v>
      </c>
      <c r="P63" s="74">
        <v>0</v>
      </c>
    </row>
    <row r="64" spans="1:16" ht="15" customHeight="1" x14ac:dyDescent="0.2">
      <c r="A64" s="111"/>
      <c r="B64" s="114"/>
      <c r="C64" s="84" t="s">
        <v>54</v>
      </c>
      <c r="D64" s="44">
        <v>10698</v>
      </c>
      <c r="E64" s="53">
        <v>1</v>
      </c>
      <c r="F64" s="44">
        <v>213882.023182</v>
      </c>
      <c r="G64" s="66">
        <v>0.88063199999999997</v>
      </c>
      <c r="H64" s="43">
        <v>3900</v>
      </c>
      <c r="I64" s="44">
        <v>196987.56641</v>
      </c>
      <c r="J64" s="74">
        <v>0.462308</v>
      </c>
      <c r="K64" s="44">
        <v>6798</v>
      </c>
      <c r="L64" s="44">
        <v>223574.34171800001</v>
      </c>
      <c r="M64" s="66">
        <v>1.1206240000000001</v>
      </c>
      <c r="N64" s="43">
        <v>0</v>
      </c>
      <c r="O64" s="44">
        <v>0</v>
      </c>
      <c r="P64" s="74">
        <v>0</v>
      </c>
    </row>
    <row r="65" spans="1:16" ht="15" customHeight="1" x14ac:dyDescent="0.2">
      <c r="A65" s="111"/>
      <c r="B65" s="114"/>
      <c r="C65" s="84" t="s">
        <v>55</v>
      </c>
      <c r="D65" s="44">
        <v>9046</v>
      </c>
      <c r="E65" s="53">
        <v>1</v>
      </c>
      <c r="F65" s="44">
        <v>217798.66040200001</v>
      </c>
      <c r="G65" s="66">
        <v>0.684944</v>
      </c>
      <c r="H65" s="43">
        <v>3372</v>
      </c>
      <c r="I65" s="44">
        <v>197422.80812599999</v>
      </c>
      <c r="J65" s="74">
        <v>0.27935900000000002</v>
      </c>
      <c r="K65" s="44">
        <v>5674</v>
      </c>
      <c r="L65" s="44">
        <v>229907.82040900001</v>
      </c>
      <c r="M65" s="66">
        <v>0.92597799999999997</v>
      </c>
      <c r="N65" s="43">
        <v>0</v>
      </c>
      <c r="O65" s="44">
        <v>0</v>
      </c>
      <c r="P65" s="74">
        <v>0</v>
      </c>
    </row>
    <row r="66" spans="1:16" s="3" customFormat="1" ht="15" customHeight="1" x14ac:dyDescent="0.2">
      <c r="A66" s="111"/>
      <c r="B66" s="114"/>
      <c r="C66" s="84" t="s">
        <v>56</v>
      </c>
      <c r="D66" s="35">
        <v>19822</v>
      </c>
      <c r="E66" s="55">
        <v>1</v>
      </c>
      <c r="F66" s="35">
        <v>228956.832509</v>
      </c>
      <c r="G66" s="68">
        <v>0.41146199999999999</v>
      </c>
      <c r="H66" s="43">
        <v>8252</v>
      </c>
      <c r="I66" s="44">
        <v>188052.350339</v>
      </c>
      <c r="J66" s="74">
        <v>8.7373000000000006E-2</v>
      </c>
      <c r="K66" s="35">
        <v>11570</v>
      </c>
      <c r="L66" s="35">
        <v>258130.884961</v>
      </c>
      <c r="M66" s="68">
        <v>0.64261000000000001</v>
      </c>
      <c r="N66" s="43">
        <v>0</v>
      </c>
      <c r="O66" s="44">
        <v>0</v>
      </c>
      <c r="P66" s="74">
        <v>0</v>
      </c>
    </row>
    <row r="67" spans="1:16" s="3" customFormat="1" ht="15" customHeight="1" x14ac:dyDescent="0.2">
      <c r="A67" s="112"/>
      <c r="B67" s="115"/>
      <c r="C67" s="85" t="s">
        <v>9</v>
      </c>
      <c r="D67" s="46">
        <v>123604</v>
      </c>
      <c r="E67" s="54">
        <v>1</v>
      </c>
      <c r="F67" s="46">
        <v>193341.93543899999</v>
      </c>
      <c r="G67" s="67">
        <v>0.65094200000000002</v>
      </c>
      <c r="H67" s="87">
        <v>46937</v>
      </c>
      <c r="I67" s="46">
        <v>187740.92564500001</v>
      </c>
      <c r="J67" s="75">
        <v>0.44412699999999999</v>
      </c>
      <c r="K67" s="46">
        <v>76667</v>
      </c>
      <c r="L67" s="46">
        <v>196770.98048699999</v>
      </c>
      <c r="M67" s="67">
        <v>0.77755700000000005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00" priority="30" operator="notEqual">
      <formula>H8+K8+N8</formula>
    </cfRule>
  </conditionalFormatting>
  <conditionalFormatting sqref="D20:D30">
    <cfRule type="cellIs" dxfId="399" priority="29" operator="notEqual">
      <formula>H20+K20+N20</formula>
    </cfRule>
  </conditionalFormatting>
  <conditionalFormatting sqref="D32:D42">
    <cfRule type="cellIs" dxfId="398" priority="28" operator="notEqual">
      <formula>H32+K32+N32</formula>
    </cfRule>
  </conditionalFormatting>
  <conditionalFormatting sqref="D44:D54">
    <cfRule type="cellIs" dxfId="397" priority="27" operator="notEqual">
      <formula>H44+K44+N44</formula>
    </cfRule>
  </conditionalFormatting>
  <conditionalFormatting sqref="D56:D66">
    <cfRule type="cellIs" dxfId="396" priority="26" operator="notEqual">
      <formula>H56+K56+N56</formula>
    </cfRule>
  </conditionalFormatting>
  <conditionalFormatting sqref="D19">
    <cfRule type="cellIs" dxfId="395" priority="25" operator="notEqual">
      <formula>SUM(D8:D18)</formula>
    </cfRule>
  </conditionalFormatting>
  <conditionalFormatting sqref="D31">
    <cfRule type="cellIs" dxfId="394" priority="24" operator="notEqual">
      <formula>H31+K31+N31</formula>
    </cfRule>
  </conditionalFormatting>
  <conditionalFormatting sqref="D31">
    <cfRule type="cellIs" dxfId="393" priority="23" operator="notEqual">
      <formula>SUM(D20:D30)</formula>
    </cfRule>
  </conditionalFormatting>
  <conditionalFormatting sqref="D43">
    <cfRule type="cellIs" dxfId="392" priority="22" operator="notEqual">
      <formula>H43+K43+N43</formula>
    </cfRule>
  </conditionalFormatting>
  <conditionalFormatting sqref="D43">
    <cfRule type="cellIs" dxfId="391" priority="21" operator="notEqual">
      <formula>SUM(D32:D42)</formula>
    </cfRule>
  </conditionalFormatting>
  <conditionalFormatting sqref="D55">
    <cfRule type="cellIs" dxfId="390" priority="20" operator="notEqual">
      <formula>H55+K55+N55</formula>
    </cfRule>
  </conditionalFormatting>
  <conditionalFormatting sqref="D55">
    <cfRule type="cellIs" dxfId="389" priority="19" operator="notEqual">
      <formula>SUM(D44:D54)</formula>
    </cfRule>
  </conditionalFormatting>
  <conditionalFormatting sqref="D67">
    <cfRule type="cellIs" dxfId="388" priority="18" operator="notEqual">
      <formula>H67+K67+N67</formula>
    </cfRule>
  </conditionalFormatting>
  <conditionalFormatting sqref="D67">
    <cfRule type="cellIs" dxfId="387" priority="17" operator="notEqual">
      <formula>SUM(D56:D66)</formula>
    </cfRule>
  </conditionalFormatting>
  <conditionalFormatting sqref="H19">
    <cfRule type="cellIs" dxfId="386" priority="16" operator="notEqual">
      <formula>SUM(H8:H18)</formula>
    </cfRule>
  </conditionalFormatting>
  <conditionalFormatting sqref="K19">
    <cfRule type="cellIs" dxfId="385" priority="15" operator="notEqual">
      <formula>SUM(K8:K18)</formula>
    </cfRule>
  </conditionalFormatting>
  <conditionalFormatting sqref="N19">
    <cfRule type="cellIs" dxfId="384" priority="14" operator="notEqual">
      <formula>SUM(N8:N18)</formula>
    </cfRule>
  </conditionalFormatting>
  <conditionalFormatting sqref="H31">
    <cfRule type="cellIs" dxfId="383" priority="13" operator="notEqual">
      <formula>SUM(H20:H30)</formula>
    </cfRule>
  </conditionalFormatting>
  <conditionalFormatting sqref="K31">
    <cfRule type="cellIs" dxfId="382" priority="12" operator="notEqual">
      <formula>SUM(K20:K30)</formula>
    </cfRule>
  </conditionalFormatting>
  <conditionalFormatting sqref="N31">
    <cfRule type="cellIs" dxfId="381" priority="11" operator="notEqual">
      <formula>SUM(N20:N30)</formula>
    </cfRule>
  </conditionalFormatting>
  <conditionalFormatting sqref="H43">
    <cfRule type="cellIs" dxfId="380" priority="10" operator="notEqual">
      <formula>SUM(H32:H42)</formula>
    </cfRule>
  </conditionalFormatting>
  <conditionalFormatting sqref="K43">
    <cfRule type="cellIs" dxfId="379" priority="9" operator="notEqual">
      <formula>SUM(K32:K42)</formula>
    </cfRule>
  </conditionalFormatting>
  <conditionalFormatting sqref="N43">
    <cfRule type="cellIs" dxfId="378" priority="8" operator="notEqual">
      <formula>SUM(N32:N42)</formula>
    </cfRule>
  </conditionalFormatting>
  <conditionalFormatting sqref="H55">
    <cfRule type="cellIs" dxfId="377" priority="7" operator="notEqual">
      <formula>SUM(H44:H54)</formula>
    </cfRule>
  </conditionalFormatting>
  <conditionalFormatting sqref="K55">
    <cfRule type="cellIs" dxfId="376" priority="6" operator="notEqual">
      <formula>SUM(K44:K54)</formula>
    </cfRule>
  </conditionalFormatting>
  <conditionalFormatting sqref="N55">
    <cfRule type="cellIs" dxfId="375" priority="5" operator="notEqual">
      <formula>SUM(N44:N54)</formula>
    </cfRule>
  </conditionalFormatting>
  <conditionalFormatting sqref="H67">
    <cfRule type="cellIs" dxfId="374" priority="4" operator="notEqual">
      <formula>SUM(H56:H66)</formula>
    </cfRule>
  </conditionalFormatting>
  <conditionalFormatting sqref="K67">
    <cfRule type="cellIs" dxfId="373" priority="3" operator="notEqual">
      <formula>SUM(K56:K66)</formula>
    </cfRule>
  </conditionalFormatting>
  <conditionalFormatting sqref="N67">
    <cfRule type="cellIs" dxfId="372" priority="2" operator="notEqual">
      <formula>SUM(N56:N66)</formula>
    </cfRule>
  </conditionalFormatting>
  <conditionalFormatting sqref="D32:D43">
    <cfRule type="cellIs" dxfId="37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41</vt:i4>
      </vt:variant>
    </vt:vector>
  </HeadingPairs>
  <TitlesOfParts>
    <vt:vector size="63" baseType="lpstr">
      <vt:lpstr>Indice</vt:lpstr>
      <vt:lpstr>Notas</vt:lpstr>
      <vt:lpstr>Nacional</vt:lpstr>
      <vt:lpstr>XV</vt:lpstr>
      <vt:lpstr>I</vt:lpstr>
      <vt:lpstr>II</vt:lpstr>
      <vt:lpstr>III</vt:lpstr>
      <vt:lpstr>IV</vt:lpstr>
      <vt:lpstr>V</vt:lpstr>
      <vt:lpstr>VI</vt:lpstr>
      <vt:lpstr>VII</vt:lpstr>
      <vt:lpstr>XVI</vt:lpstr>
      <vt:lpstr>VIII</vt:lpstr>
      <vt:lpstr>IX</vt:lpstr>
      <vt:lpstr>XIV</vt:lpstr>
      <vt:lpstr>X</vt:lpstr>
      <vt:lpstr>XI</vt:lpstr>
      <vt:lpstr>XII</vt:lpstr>
      <vt:lpstr>RM</vt:lpstr>
      <vt:lpstr>SI</vt:lpstr>
      <vt:lpstr>Ficha Metadatos</vt:lpstr>
      <vt:lpstr>Total</vt:lpstr>
      <vt:lpstr>'Ficha Metadatos'!Área_de_impresión</vt:lpstr>
      <vt:lpstr>I!Área_de_impresión</vt:lpstr>
      <vt:lpstr>II!Área_de_impresión</vt:lpstr>
      <vt:lpstr>III!Área_de_impresión</vt:lpstr>
      <vt:lpstr>Indice!Área_de_impresión</vt:lpstr>
      <vt:lpstr>IV!Área_de_impresión</vt:lpstr>
      <vt:lpstr>IX!Área_de_impresión</vt:lpstr>
      <vt:lpstr>Nacional!Área_de_impresión</vt:lpstr>
      <vt:lpstr>Notas!Área_de_impresión</vt:lpstr>
      <vt:lpstr>RM!Área_de_impresión</vt:lpstr>
      <vt:lpstr>SI!Área_de_impresión</vt:lpstr>
      <vt:lpstr>Total!Área_de_impresión</vt:lpstr>
      <vt:lpstr>V!Área_de_impresión</vt:lpstr>
      <vt:lpstr>VI!Área_de_impresión</vt:lpstr>
      <vt:lpstr>VII!Área_de_impresión</vt:lpstr>
      <vt:lpstr>VIII!Área_de_impresión</vt:lpstr>
      <vt:lpstr>X!Área_de_impresión</vt:lpstr>
      <vt:lpstr>XI!Área_de_impresión</vt:lpstr>
      <vt:lpstr>XII!Área_de_impresión</vt:lpstr>
      <vt:lpstr>XIV!Área_de_impresión</vt:lpstr>
      <vt:lpstr>XV!Área_de_impresión</vt:lpstr>
      <vt:lpstr>XVI!Área_de_impresión</vt:lpstr>
      <vt:lpstr>I!Títulos_a_imprimir</vt:lpstr>
      <vt:lpstr>II!Títulos_a_imprimir</vt:lpstr>
      <vt:lpstr>III!Títulos_a_imprimir</vt:lpstr>
      <vt:lpstr>IV!Títulos_a_imprimir</vt:lpstr>
      <vt:lpstr>IX!Títulos_a_imprimir</vt:lpstr>
      <vt:lpstr>Nacional!Títulos_a_imprimir</vt:lpstr>
      <vt:lpstr>RM!Títulos_a_imprimir</vt:lpstr>
      <vt:lpstr>SI!Títulos_a_imprimir</vt:lpstr>
      <vt:lpstr>Total!Títulos_a_imprimir</vt:lpstr>
      <vt:lpstr>V!Títulos_a_imprimir</vt:lpstr>
      <vt:lpstr>VI!Títulos_a_imprimir</vt:lpstr>
      <vt:lpstr>VII!Títulos_a_imprimir</vt:lpstr>
      <vt:lpstr>VIII!Títulos_a_imprimir</vt:lpstr>
      <vt:lpstr>X!Títulos_a_imprimir</vt:lpstr>
      <vt:lpstr>XI!Títulos_a_imprimir</vt:lpstr>
      <vt:lpstr>XII!Títulos_a_imprimir</vt:lpstr>
      <vt:lpstr>XIV!Títulos_a_imprimir</vt:lpstr>
      <vt:lpstr>XV!Títulos_a_imprimir</vt:lpstr>
      <vt:lpstr>XVI!Títulos_a_imprimir</vt:lpstr>
    </vt:vector>
  </TitlesOfParts>
  <Company>Superintendencia de 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 Mensual de Movilidad de Cartera de Cotizantes del Sistema Isapre</dc:title>
  <dc:subject>Nivel Regional</dc:subject>
  <dc:creator>Claudia Uribe</dc:creator>
  <cp:lastModifiedBy>Claudia Uribe</cp:lastModifiedBy>
  <cp:lastPrinted>2021-03-23T12:42:17Z</cp:lastPrinted>
  <dcterms:created xsi:type="dcterms:W3CDTF">2021-02-08T18:40:03Z</dcterms:created>
  <dcterms:modified xsi:type="dcterms:W3CDTF">2024-09-27T15:17:22Z</dcterms:modified>
</cp:coreProperties>
</file>